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Detailed Account Transacti" sheetId="1" r:id="rId1"/>
    <sheet name="Additional Information" sheetId="2" r:id="rId2"/>
  </sheets>
  <definedNames/>
  <calcPr fullCalcOnLoad="1"/>
</workbook>
</file>

<file path=xl/comments1.xml><?xml version="1.0" encoding="utf-8"?>
<comments xmlns="http://schemas.openxmlformats.org/spreadsheetml/2006/main">
  <authors>
    <author>ParishClerk</author>
  </authors>
  <commentList>
    <comment ref="H108" authorId="0">
      <text>
        <r>
          <rPr>
            <b/>
            <sz val="9"/>
            <rFont val="Tahoma"/>
            <family val="2"/>
          </rPr>
          <t>ParishClerk:</t>
        </r>
        <r>
          <rPr>
            <sz val="9"/>
            <rFont val="Tahoma"/>
            <family val="2"/>
          </rPr>
          <t xml:space="preserve">
Line changed from Badbury Railings as council approved moving £2,500 from this fund a creating a reserved fund for SID and A346 improvement work for Badbury</t>
        </r>
      </text>
    </comment>
  </commentList>
</comments>
</file>

<file path=xl/sharedStrings.xml><?xml version="1.0" encoding="utf-8"?>
<sst xmlns="http://schemas.openxmlformats.org/spreadsheetml/2006/main" count="554" uniqueCount="257">
  <si>
    <t>Detailed Account Transaction Report</t>
  </si>
  <si>
    <t>From 1 December 2021 to 31 December 2021</t>
  </si>
  <si>
    <t>Account Code</t>
  </si>
  <si>
    <t>Account Name</t>
  </si>
  <si>
    <t>Date</t>
  </si>
  <si>
    <t>Type</t>
  </si>
  <si>
    <t>Reference</t>
  </si>
  <si>
    <t>Gross</t>
  </si>
  <si>
    <t>VAT</t>
  </si>
  <si>
    <t>Net</t>
  </si>
  <si>
    <t>VAT Rate</t>
  </si>
  <si>
    <t>VAT Name</t>
  </si>
  <si>
    <t>Capital Expenditure</t>
  </si>
  <si>
    <t>211</t>
  </si>
  <si>
    <t>Recreation: Football Pitch hire income</t>
  </si>
  <si>
    <t>INV</t>
  </si>
  <si>
    <t>Chiseldon football Club - Senior football pitch hire per game</t>
  </si>
  <si>
    <t>No VAT</t>
  </si>
  <si>
    <t>Chiseldon football Club - Junior football pitch hire per game</t>
  </si>
  <si>
    <t>333</t>
  </si>
  <si>
    <t>Recreation: Gas and Electricity - Rec Hall &amp; Pavillion</t>
  </si>
  <si>
    <t>PAY</t>
  </si>
  <si>
    <t>EDF elec monthly DD Rec hall</t>
  </si>
  <si>
    <t>5% (VAT on Expenses)</t>
  </si>
  <si>
    <t>353</t>
  </si>
  <si>
    <t>Environment: Gas and Electricity - Chapel</t>
  </si>
  <si>
    <t>EDF Chapel elec monthly DD</t>
  </si>
  <si>
    <t>EDF Rec ground elec monthly DD - pavilion</t>
  </si>
  <si>
    <t>201</t>
  </si>
  <si>
    <t>Environment: Allotments income</t>
  </si>
  <si>
    <t>482</t>
  </si>
  <si>
    <t>Pensions Costs</t>
  </si>
  <si>
    <t>514</t>
  </si>
  <si>
    <t>Staff Pension payments</t>
  </si>
  <si>
    <t>508</t>
  </si>
  <si>
    <t>Finance: Website, Marketing, flyers &amp; leaflets, advertisements</t>
  </si>
  <si>
    <t>20% (VAT on Expenses)</t>
  </si>
  <si>
    <t>329</t>
  </si>
  <si>
    <t>Recreation: Waste Collection</t>
  </si>
  <si>
    <t>352</t>
  </si>
  <si>
    <t>Environment: Dog and Litter bins</t>
  </si>
  <si>
    <t>361</t>
  </si>
  <si>
    <t>Environment:Litter Picking</t>
  </si>
  <si>
    <t>368</t>
  </si>
  <si>
    <t>EGPA - Costs of bin maintenance/replacement</t>
  </si>
  <si>
    <t>360</t>
  </si>
  <si>
    <t>Environment: General Maintenance</t>
  </si>
  <si>
    <t>505</t>
  </si>
  <si>
    <t>Finance: Stationery</t>
  </si>
  <si>
    <t>502</t>
  </si>
  <si>
    <t>Finance: Misc expenses (costs)</t>
  </si>
  <si>
    <t>354</t>
  </si>
  <si>
    <t>Environment: Building Maintenance</t>
  </si>
  <si>
    <t>518</t>
  </si>
  <si>
    <t>Councillor only expenses - mileage etc</t>
  </si>
  <si>
    <t>326</t>
  </si>
  <si>
    <t>Recreation: Building Maintenance</t>
  </si>
  <si>
    <t>512</t>
  </si>
  <si>
    <t>Finance: IT - PC, virus, email, domain name &amp; Xero</t>
  </si>
  <si>
    <t>Parish Online annual subs</t>
  </si>
  <si>
    <t>367</t>
  </si>
  <si>
    <t>EGPA - STORM costs</t>
  </si>
  <si>
    <t>Facilities Management PPM November</t>
  </si>
  <si>
    <t>231</t>
  </si>
  <si>
    <t>Expenditure from funds given as donations for events</t>
  </si>
  <si>
    <t>Monthly domain name fee</t>
  </si>
  <si>
    <t>Allotment annual rent</t>
  </si>
  <si>
    <t>202</t>
  </si>
  <si>
    <t>Environment:Cemetery income</t>
  </si>
  <si>
    <t>216</t>
  </si>
  <si>
    <t>Rec Hall ground hire - not pitches</t>
  </si>
  <si>
    <t>358</t>
  </si>
  <si>
    <t>Environment: Signage</t>
  </si>
  <si>
    <t>Two SIDs set to 30 and shipping</t>
  </si>
  <si>
    <t>351</t>
  </si>
  <si>
    <t>Environment: Hedge Trimming and Grass cutting</t>
  </si>
  <si>
    <t>356</t>
  </si>
  <si>
    <t>Environment: Cleaning</t>
  </si>
  <si>
    <t>366</t>
  </si>
  <si>
    <t>EGPA: Misc Expenditure</t>
  </si>
  <si>
    <t>210</t>
  </si>
  <si>
    <t>Recreation:Hall Hire income</t>
  </si>
  <si>
    <t>Ridgeway Bell annual subs</t>
  </si>
  <si>
    <t>341</t>
  </si>
  <si>
    <t>Planning: Neighbourhood Plan</t>
  </si>
  <si>
    <t>Technical and professional support for the Neighbourhood Plan prep</t>
  </si>
  <si>
    <t>270</t>
  </si>
  <si>
    <t>Interest Income</t>
  </si>
  <si>
    <t>Interest savings acc December 21</t>
  </si>
  <si>
    <t>Sanders monthly website fees December</t>
  </si>
  <si>
    <t>Xero monthly fees December</t>
  </si>
  <si>
    <t>825</t>
  </si>
  <si>
    <t>PAYE &amp; NI Payable (HMRC)</t>
  </si>
  <si>
    <t>HMRC December payment</t>
  </si>
  <si>
    <t>814</t>
  </si>
  <si>
    <t>Wages Payable - Payroll</t>
  </si>
  <si>
    <t>504</t>
  </si>
  <si>
    <t>Finance: Telephone and Broadband</t>
  </si>
  <si>
    <t>Phone and Broadband (December)</t>
  </si>
  <si>
    <t>363</t>
  </si>
  <si>
    <t>Environment - Water Supply</t>
  </si>
  <si>
    <t>Allotment water December</t>
  </si>
  <si>
    <t>511</t>
  </si>
  <si>
    <t>Finance: Professional Fees</t>
  </si>
  <si>
    <t>Banked cheques clearing charges Sept-Nov</t>
  </si>
  <si>
    <t>Total</t>
  </si>
  <si>
    <t xml:space="preserve">Reserves closed at £24,594 allocated and £73,082 unallocated at the end of the year (31st March 2019) so £97,676 total. </t>
  </si>
  <si>
    <t>The AGAR showed that we had £146,279 in cash on 31/03/2019, so that would be £97,676 (the reserves) and £48,603 that we did not spend  </t>
  </si>
  <si>
    <t>The £48,603 moves to unallocated reserves.</t>
  </si>
  <si>
    <t>That means the £146,279 is made up of £24,594 allocated, £121,685 unallocated,</t>
  </si>
  <si>
    <t xml:space="preserve">We move £10,000 from 2019/20 precept to the allocated funds for the rec hall. </t>
  </si>
  <si>
    <t>This makes total reserves £156,279 (£34,594 allocated, £121,685 unallocated)</t>
  </si>
  <si>
    <t>On 30/04/2019 we move £20,000 from unallocated to allocated for the rec hall - £101,685 unallocated, £54,594 allocated.</t>
  </si>
  <si>
    <t>On 26/04/2019 we spend £1,362 on the pitches (vertidrain) - £101,685 unallocated, £53,232 allocated.</t>
  </si>
  <si>
    <t>On 20/06/2019 we spent £4356.00 on pitch work from allocated funds.</t>
  </si>
  <si>
    <t>£101,685 unallocated, £49,101 allocated</t>
  </si>
  <si>
    <t>JAN 2020 £2500 to be moved to allocated funds for Badbury railings</t>
  </si>
  <si>
    <t>DONE</t>
  </si>
  <si>
    <t>£99185 unallocated, £51,691 allocated</t>
  </si>
  <si>
    <t>March 2020 £10000 moved to allocated funds for Rec Hall rebuild.</t>
  </si>
  <si>
    <t xml:space="preserve">DONE. </t>
  </si>
  <si>
    <t>£89,185 unallocated, £51,871. allocated</t>
  </si>
  <si>
    <t xml:space="preserve">May 2020 - CIL from SBC of £11, 286.26 received. </t>
  </si>
  <si>
    <t>Added to CIL reserved funds total. DONE</t>
  </si>
  <si>
    <t>unallocated £89.185</t>
  </si>
  <si>
    <t>allocated £73,157.26</t>
  </si>
  <si>
    <t xml:space="preserve"> All CIL funds allocated to new outside gym equipment. </t>
  </si>
  <si>
    <t>June 2020 - the allocated fund of £2500 for Badbury Railings was re-assigned to support SID placement in Badbury and improvements to the A346 crossing to Badbury</t>
  </si>
  <si>
    <t>Sept 2020 - presenting to EGPA committee a plan to spend portion of reserves for pitch improvement work. . Approved £3575 to be spent on dugouts with the football club providing any extra funds</t>
  </si>
  <si>
    <t>Oct 2020 Finance Committee voted on virement of £25,000 on parking layby fund</t>
  </si>
  <si>
    <t>Altered figures in Oct accounting figures to show this virement</t>
  </si>
  <si>
    <t>Jan2021 - £11,100 spent on outside gym from CIL reserved funds. £11,100 deducted from this total.</t>
  </si>
  <si>
    <t>Feb 2021.   £1000 added to Rec hall fund. From Covid grant funds to CPC.  Approved Feb full council meeting.</t>
  </si>
  <si>
    <t>March 2021. Alocated CIL funds of £871.26 changed to £321.26 after £550 spent on talking pirates install at CVPA</t>
  </si>
  <si>
    <t>April 2021:  Altered the following as approved on 2021/22 budget</t>
  </si>
  <si>
    <t>Rec hall reserves: Was £56,000, now £74,000.  £18,000 added</t>
  </si>
  <si>
    <t xml:space="preserve">Neighbourhood plan.  New reserved item. £10,000 added </t>
  </si>
  <si>
    <t>BMX track. New reserved item. £1,000 added</t>
  </si>
  <si>
    <t>No updates to unallocated reserves in May 2021</t>
  </si>
  <si>
    <t>No updates to Allocated reserves June 2021</t>
  </si>
  <si>
    <t xml:space="preserve">£187 minused from unallocated reserves for gym signage and newsletter printing </t>
  </si>
  <si>
    <t xml:space="preserve">For July 2021 - </t>
  </si>
  <si>
    <t>Pitch improvements carried out £2678.00 ex VAT. Deducted from  Allocated funds B - Rec ground Improvements. Was £8876.00 UPDATED</t>
  </si>
  <si>
    <t>For September -</t>
  </si>
  <si>
    <t>£4,500 from unallocated reserves. Note: Increase salaries on xero by this amount in budget vs. actual report.</t>
  </si>
  <si>
    <t>£7,528.94 out of CIL and move to rec hall improvement fund. New hall.</t>
  </si>
  <si>
    <t>For October -</t>
  </si>
  <si>
    <t>RFO printer (£100 budget) – mark as unallocated reserves</t>
  </si>
  <si>
    <t>Minus £350.00 from Neighbourhood plan allocated reserves. Was £10,000.</t>
  </si>
  <si>
    <t>CVPA new equipment. New item. In 2022 there will be a lump sum allocated to this fund.</t>
  </si>
  <si>
    <t>For November -</t>
  </si>
  <si>
    <t>Minus £525 for Merretts Verti quake from rec ground improvement fund. Was £6,198.</t>
  </si>
  <si>
    <t>Minus £200 for moss removal by Allbuild. Was £59,331.86.</t>
  </si>
  <si>
    <t>Minus £450 for speed sign anchors and posts, was £59,131.86</t>
  </si>
  <si>
    <t>No date yet</t>
  </si>
  <si>
    <t>£1000 to be given to Burderop estate for signage. When cheque banked, this will need to be marked unallocated funds same as the above, but also when you reconcile it, add S137 in the capital expenditure column.</t>
  </si>
  <si>
    <t xml:space="preserve">2 SIDs ordered £5802.50 plus VAT. Approved by Planning committee. £2500 will come from the Badbury SID fund and the rest from unallocated reserves.  Can you allocated £150 &amp; VAT of the total amount towards delivery please. </t>
  </si>
  <si>
    <t>Income</t>
  </si>
  <si>
    <t>From allocated reserved funds</t>
  </si>
  <si>
    <t>MJ - manual journals</t>
  </si>
  <si>
    <t>From CPC grant fund</t>
  </si>
  <si>
    <t>From unallocated reserved funds</t>
  </si>
  <si>
    <t>Hire of Marquee and Donations to Wiltshire Air Ambulance</t>
  </si>
  <si>
    <t xml:space="preserve"> </t>
  </si>
  <si>
    <t>Of which:</t>
  </si>
  <si>
    <t>Allocated Reserves</t>
  </si>
  <si>
    <t>See additional info page</t>
  </si>
  <si>
    <t>A</t>
  </si>
  <si>
    <t>Rec Hall Replacement</t>
  </si>
  <si>
    <t>No change</t>
  </si>
  <si>
    <t>B</t>
  </si>
  <si>
    <t>Rec Ground Drainage</t>
  </si>
  <si>
    <t>C</t>
  </si>
  <si>
    <t>CIL Funds</t>
  </si>
  <si>
    <t>D</t>
  </si>
  <si>
    <t>Badbury SID &amp; A346 crossing</t>
  </si>
  <si>
    <t>E</t>
  </si>
  <si>
    <t>Layby parking</t>
  </si>
  <si>
    <t>F</t>
  </si>
  <si>
    <t>Neighbourhood plan</t>
  </si>
  <si>
    <t>G</t>
  </si>
  <si>
    <t>BMX track</t>
  </si>
  <si>
    <t>H</t>
  </si>
  <si>
    <t>CVPA new equipment</t>
  </si>
  <si>
    <t>Allocated Reserves Subtotal</t>
  </si>
  <si>
    <t>A+B+C+D+E+F+G</t>
  </si>
  <si>
    <t>Unallocated Reserves</t>
  </si>
  <si>
    <t>Total Reserves</t>
  </si>
  <si>
    <t>2+3</t>
  </si>
  <si>
    <t>General Fund £</t>
  </si>
  <si>
    <t>Total funds in the bank accounts minus the total reserves figure (1-4)</t>
  </si>
  <si>
    <t>RFO November expenses part 2 - Epson multi printer ink</t>
  </si>
  <si>
    <t>RFO November expenses part 2 - Epson black printer ink</t>
  </si>
  <si>
    <t>RFO November expenses part 2 - 50 white envelopes</t>
  </si>
  <si>
    <t>RFO November expenses part 2 - 2 books of 12 2nd class stamps</t>
  </si>
  <si>
    <t>Clerks November Expenses - Stapler and hole punch for office</t>
  </si>
  <si>
    <t>Clerks November Expenses - AAA batteries for monitor remote control in office</t>
  </si>
  <si>
    <t>Clerks November Expenses - Drinks supplies for office hire (tea, coffee and sugar)</t>
  </si>
  <si>
    <t>Clerks November Expenses - Additional emergency exit signs for our buildings</t>
  </si>
  <si>
    <t>Clerks November Expenses - Milage to Chippenham archive for minutes etc</t>
  </si>
  <si>
    <t>Clerks November Expenses - Fire assembly point direction sign - Rec Hall</t>
  </si>
  <si>
    <t>Clerks November Expenses - Wrapping and bows for charity raffle prizes</t>
  </si>
  <si>
    <t>Placement of cremated remains Memorial stone at the Sir Henry Calley Memorial Garden</t>
  </si>
  <si>
    <t>Handyman hours and expenses November - Hours: Hedge cutting, strimming and deweeding around parish</t>
  </si>
  <si>
    <t>Handyman hours and expenses November - Hours: Rec Hall. Checks on Rec eqip and signage. Fitting new fire exit sign. Replaced light at tennis club.</t>
  </si>
  <si>
    <t>Handyman hours and expenses November - Hours: Cleared paths around village</t>
  </si>
  <si>
    <t>Handyman hours and expenses November - Hours: Defib checks, updated noticeboards, metre reading checks</t>
  </si>
  <si>
    <t xml:space="preserve">Handyman hours and expenses November - Hours: Painting and planting flowers in planters around village </t>
  </si>
  <si>
    <t>Handyman hours and expenses November - Expenses: Chipper and hedge cutter hire. 12th, 13th, 18th, 20th &amp; 26th October.</t>
  </si>
  <si>
    <t>Handyman hours and expenses November - Expenses: Bulbs for planters</t>
  </si>
  <si>
    <t>Handyman hours and expenses November - Expenses: Paint for planters 4L creocote</t>
  </si>
  <si>
    <t>Handyman hours and expenses November - Expenses: Soil for planters. Compost Al pur Jack.</t>
  </si>
  <si>
    <t>Handyman hours and expenses November - Expenses: Plants for planters. (9 for £15, 4 for £20, 6 for £20)</t>
  </si>
  <si>
    <t>Handyman hours and expenses November - Expenses: Fence posts temporary. Temp mesh stakes. (9 @ £4.53 + discount)</t>
  </si>
  <si>
    <t xml:space="preserve">Rec Hall day time hourly rate for Sunday 16th Jan, Sun 23rd Jan, all 2.5 hour sessions. </t>
  </si>
  <si>
    <t>Hourly cost for evening hire of Rec Hall for Thurs 27th Jan 2023</t>
  </si>
  <si>
    <t>Hourly cost for evening hire of Rec Hall for Tuesday 4th, 11th, 18th, 25th Jan 2022</t>
  </si>
  <si>
    <t>Rec Hall hire CREDIT NOTE for 2 sessions not used in Nov 2022</t>
  </si>
  <si>
    <t>Unity service charges for 3 Quarters</t>
  </si>
  <si>
    <t>Unity transaction charges for 3 Quarters</t>
  </si>
  <si>
    <t>Pension contribution CPC % staff Nest November Pensions</t>
  </si>
  <si>
    <t>Pension contribution CPC % staff Nest December Pensions</t>
  </si>
  <si>
    <t>Monthly website fees Oct and Nov</t>
  </si>
  <si>
    <t>Collection of waste from bins at Rec Grounds</t>
  </si>
  <si>
    <t>Waste litter bins</t>
  </si>
  <si>
    <t>Litter picking within parish</t>
  </si>
  <si>
    <t>Dog waste bins</t>
  </si>
  <si>
    <t>To supply and install bin</t>
  </si>
  <si>
    <t>To leaf blow after tractor flail</t>
  </si>
  <si>
    <t>To replace glass in Badbury phone box</t>
  </si>
  <si>
    <t>Chapel block paving</t>
  </si>
  <si>
    <t>Clerks Expenses December - Amazon vouchers for Christmas jumper competition</t>
  </si>
  <si>
    <t>Rec field space hire per session per week, starting Mon 6th Sept until w/ending Sunday 28th November 2021. 31 sessions at £10.00 per session.</t>
  </si>
  <si>
    <t>December salary payments</t>
  </si>
  <si>
    <t>Staff payments Nest November Pensions</t>
  </si>
  <si>
    <t>Staff payments Nest December Pensions</t>
  </si>
  <si>
    <t>Minus £898.86 for technical and professional support for the Neighbourhood Plan prep</t>
  </si>
  <si>
    <t>Minus £898.86 for technical and professional support for the Neighbourhood Plan prep, was £9,650</t>
  </si>
  <si>
    <t>507</t>
  </si>
  <si>
    <t>Finance: Staff salary only</t>
  </si>
  <si>
    <t>MJ</t>
  </si>
  <si>
    <t>Wages journal for December 2021 - Wages journal for December 2021 (gross salary)</t>
  </si>
  <si>
    <t>Wages journal for December 2021 - Wages journal for December (Employer NI)</t>
  </si>
  <si>
    <t>Wages journal for December 2021 - Wages journal for December 2021 (Net salary)</t>
  </si>
  <si>
    <t>Wages journal for December 2021 - Wages journal for December 2021 (Total to HMRC)</t>
  </si>
  <si>
    <t xml:space="preserve">For Dec - </t>
  </si>
  <si>
    <t xml:space="preserve">Minus £2,500 for new SIDs, was £2,500. </t>
  </si>
  <si>
    <t>Minus £2,500 from Badbury SID fund for new SIDs, was £2,500. Minus £4,463 for new SIDs (includes £150 + VAT delivery costs), was £58,681.86</t>
  </si>
  <si>
    <t>Santander bank account as of 31st December</t>
  </si>
  <si>
    <t>Unity bank account as of 31st December</t>
  </si>
  <si>
    <t>Savings Account as of 31st December</t>
  </si>
  <si>
    <t>Total funds at 31st December</t>
  </si>
  <si>
    <t>(VAT refund due for October, November and December)</t>
  </si>
  <si>
    <t>SID delivery charges</t>
  </si>
  <si>
    <t xml:space="preserve">Minus £4,463 for new SIDs (includes £150 + VAT delivery costs)  Minus £3,500 block paving. </t>
  </si>
  <si>
    <t>Minus £3,500 for new block paving at Chapel, was £54,218.86</t>
  </si>
  <si>
    <t>Chiseldon Parish Council Approved Full Council Meeting January 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</si>
</sst>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809]#,##0.00"/>
    <numFmt numFmtId="165" formatCode="0.0###%"/>
    <numFmt numFmtId="166" formatCode="0.0#"/>
    <numFmt numFmtId="167" formatCode="0.00###%"/>
    <numFmt numFmtId="168" formatCode="#,##0.0_ ;\-#,##0.0"/>
    <numFmt numFmtId="169" formatCode="#,##0.000000\ ;\-#,##0.000000"/>
    <numFmt numFmtId="170" formatCode="d/mm/yyyy"/>
    <numFmt numFmtId="171" formatCode="0.0%"/>
    <numFmt numFmtId="172" formatCode="mmm\-yyyy"/>
  </numFmts>
  <fonts count="49">
    <font>
      <sz val="10"/>
      <name val="Arial"/>
      <family val="2"/>
    </font>
    <font>
      <sz val="9"/>
      <name val="Arial"/>
      <family val="2"/>
    </font>
    <font>
      <i/>
      <sz val="9"/>
      <name val="Arial"/>
      <family val="2"/>
    </font>
    <font>
      <b/>
      <sz val="9"/>
      <name val="Arial"/>
      <family val="2"/>
    </font>
    <font>
      <b/>
      <sz val="12"/>
      <name val="Arial"/>
      <family val="2"/>
    </font>
    <font>
      <b/>
      <sz val="10"/>
      <name val="Arial"/>
      <family val="2"/>
    </font>
    <font>
      <sz val="11"/>
      <name val="Calibri"/>
      <family val="2"/>
    </font>
    <font>
      <b/>
      <sz val="9"/>
      <name val="Tahoma"/>
      <family val="2"/>
    </font>
    <font>
      <sz val="9"/>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vertical="center"/>
    </xf>
    <xf numFmtId="164"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165" fontId="1" fillId="0" borderId="0" xfId="0" applyNumberFormat="1" applyFont="1" applyFill="1" applyBorder="1" applyAlignment="1" applyProtection="1">
      <alignment vertical="center"/>
      <protection/>
    </xf>
    <xf numFmtId="170" fontId="1"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164" fontId="3" fillId="0" borderId="10" xfId="0" applyNumberFormat="1" applyFont="1" applyFill="1" applyBorder="1" applyAlignment="1" applyProtection="1">
      <alignment vertical="center"/>
      <protection/>
    </xf>
    <xf numFmtId="17" fontId="0" fillId="0" borderId="0" xfId="0" applyNumberFormat="1" applyAlignment="1">
      <alignment vertical="center"/>
    </xf>
    <xf numFmtId="0" fontId="46" fillId="0" borderId="0" xfId="0" applyFont="1" applyAlignment="1">
      <alignment vertical="center"/>
    </xf>
    <xf numFmtId="0" fontId="6" fillId="0" borderId="0" xfId="0" applyFont="1" applyAlignment="1">
      <alignment vertical="center"/>
    </xf>
    <xf numFmtId="0" fontId="0" fillId="33" borderId="0" xfId="0" applyFill="1" applyAlignment="1">
      <alignment vertical="center"/>
    </xf>
    <xf numFmtId="8" fontId="0" fillId="0" borderId="0" xfId="0" applyNumberFormat="1" applyAlignment="1">
      <alignment vertical="center"/>
    </xf>
    <xf numFmtId="0" fontId="0" fillId="34" borderId="0" xfId="0" applyFill="1" applyAlignment="1">
      <alignment vertical="center"/>
    </xf>
    <xf numFmtId="0" fontId="0" fillId="35" borderId="0" xfId="0" applyFill="1" applyAlignment="1">
      <alignment vertical="center"/>
    </xf>
    <xf numFmtId="0" fontId="0" fillId="17" borderId="0" xfId="0" applyFill="1" applyAlignment="1">
      <alignment vertical="center"/>
    </xf>
    <xf numFmtId="0" fontId="0" fillId="15" borderId="0" xfId="0" applyFill="1" applyAlignment="1">
      <alignment vertical="center"/>
    </xf>
    <xf numFmtId="0" fontId="5" fillId="0" borderId="0" xfId="0" applyFont="1" applyAlignment="1">
      <alignment vertical="center"/>
    </xf>
    <xf numFmtId="8" fontId="5" fillId="0" borderId="0" xfId="0" applyNumberFormat="1" applyFont="1" applyAlignment="1">
      <alignment vertical="center"/>
    </xf>
    <xf numFmtId="0" fontId="0" fillId="36" borderId="0" xfId="0" applyFill="1" applyAlignment="1">
      <alignment vertical="center"/>
    </xf>
    <xf numFmtId="0" fontId="0" fillId="0" borderId="0" xfId="0" applyAlignment="1">
      <alignment horizontal="right" vertical="center"/>
    </xf>
    <xf numFmtId="0" fontId="0" fillId="0" borderId="0" xfId="0" applyAlignment="1">
      <alignment vertical="center" wrapText="1"/>
    </xf>
    <xf numFmtId="8" fontId="46" fillId="0" borderId="0" xfId="0" applyNumberFormat="1" applyFont="1" applyAlignment="1">
      <alignment vertical="center"/>
    </xf>
    <xf numFmtId="8" fontId="47" fillId="0" borderId="0" xfId="0" applyNumberFormat="1" applyFont="1" applyAlignment="1">
      <alignment vertical="center"/>
    </xf>
    <xf numFmtId="164" fontId="0" fillId="0" borderId="0" xfId="0" applyNumberFormat="1" applyAlignment="1">
      <alignment vertical="center"/>
    </xf>
    <xf numFmtId="164" fontId="1" fillId="33" borderId="0" xfId="0" applyNumberFormat="1" applyFont="1" applyFill="1" applyBorder="1" applyAlignment="1" applyProtection="1">
      <alignment vertical="center"/>
      <protection/>
    </xf>
    <xf numFmtId="164" fontId="1" fillId="33" borderId="0" xfId="0" applyNumberFormat="1" applyFont="1" applyFill="1" applyBorder="1" applyAlignment="1" applyProtection="1">
      <alignment vertical="center" wrapText="1"/>
      <protection/>
    </xf>
    <xf numFmtId="164" fontId="1" fillId="34" borderId="0" xfId="0" applyNumberFormat="1" applyFont="1" applyFill="1" applyBorder="1" applyAlignment="1" applyProtection="1">
      <alignment vertical="center"/>
      <protection/>
    </xf>
    <xf numFmtId="164" fontId="1" fillId="0" borderId="0" xfId="0" applyNumberFormat="1" applyFont="1" applyAlignment="1">
      <alignment vertical="center"/>
    </xf>
    <xf numFmtId="170" fontId="1" fillId="0" borderId="0" xfId="0" applyNumberFormat="1" applyFont="1" applyAlignment="1">
      <alignment horizontal="left" vertical="center"/>
    </xf>
    <xf numFmtId="165" fontId="1" fillId="0" borderId="0" xfId="0" applyNumberFormat="1" applyFont="1" applyAlignment="1">
      <alignment vertical="center"/>
    </xf>
    <xf numFmtId="0" fontId="2" fillId="0" borderId="0" xfId="0" applyFont="1" applyAlignment="1">
      <alignment vertical="top" wrapText="1"/>
    </xf>
    <xf numFmtId="164" fontId="1" fillId="35" borderId="0" xfId="0" applyNumberFormat="1" applyFont="1" applyFill="1" applyAlignment="1">
      <alignment vertical="center"/>
    </xf>
    <xf numFmtId="8" fontId="0" fillId="0" borderId="0" xfId="0" applyNumberFormat="1" applyFill="1" applyAlignment="1">
      <alignment vertical="center"/>
    </xf>
    <xf numFmtId="164" fontId="1" fillId="15" borderId="0" xfId="0" applyNumberFormat="1" applyFont="1" applyFill="1" applyBorder="1" applyAlignment="1" applyProtection="1">
      <alignment vertical="center"/>
      <protection/>
    </xf>
    <xf numFmtId="0" fontId="0" fillId="0" borderId="0" xfId="0" applyFont="1" applyAlignment="1">
      <alignment vertical="center" wrapText="1"/>
    </xf>
    <xf numFmtId="0" fontId="0" fillId="0" borderId="0" xfId="0" applyFont="1" applyAlignment="1">
      <alignment vertical="center"/>
    </xf>
    <xf numFmtId="164" fontId="4" fillId="0"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1"/>
  <sheetViews>
    <sheetView tabSelected="1" zoomScalePageLayoutView="0" workbookViewId="0" topLeftCell="A1">
      <pane ySplit="4" topLeftCell="A5" activePane="bottomLeft" state="frozen"/>
      <selection pane="topLeft" activeCell="A1" sqref="A1"/>
      <selection pane="bottomLeft" activeCell="A3" sqref="A3:K3"/>
    </sheetView>
  </sheetViews>
  <sheetFormatPr defaultColWidth="9.140625" defaultRowHeight="12.75" customHeight="1"/>
  <cols>
    <col min="1" max="1" width="6.57421875" style="0" customWidth="1"/>
    <col min="2" max="2" width="25.57421875" style="0" customWidth="1"/>
    <col min="3" max="3" width="9.7109375" style="0" customWidth="1"/>
    <col min="4" max="4" width="6.57421875" style="0" customWidth="1"/>
    <col min="5" max="5" width="84.8515625" style="0" customWidth="1"/>
    <col min="6" max="6" width="13.140625" style="0" customWidth="1"/>
    <col min="7" max="7" width="10.7109375" style="0" customWidth="1"/>
    <col min="8" max="8" width="25.8515625" style="0" customWidth="1"/>
    <col min="9" max="9" width="21.28125" style="0" customWidth="1"/>
    <col min="10" max="10" width="12.140625" style="0" customWidth="1"/>
    <col min="11" max="11" width="23.8515625" style="0" customWidth="1"/>
  </cols>
  <sheetData>
    <row r="1" spans="1:11" ht="12.75" customHeight="1">
      <c r="A1" s="37" t="s">
        <v>0</v>
      </c>
      <c r="B1" s="37"/>
      <c r="C1" s="37"/>
      <c r="D1" s="37"/>
      <c r="E1" s="37"/>
      <c r="F1" s="37"/>
      <c r="G1" s="37"/>
      <c r="H1" s="37"/>
      <c r="I1" s="37"/>
      <c r="J1" s="37"/>
      <c r="K1" s="37"/>
    </row>
    <row r="2" spans="1:11" ht="12.75" customHeight="1">
      <c r="A2" s="38" t="s">
        <v>256</v>
      </c>
      <c r="B2" s="38"/>
      <c r="C2" s="38"/>
      <c r="D2" s="38"/>
      <c r="E2" s="38"/>
      <c r="F2" s="38"/>
      <c r="G2" s="38"/>
      <c r="H2" s="38"/>
      <c r="I2" s="38"/>
      <c r="J2" s="38"/>
      <c r="K2" s="38"/>
    </row>
    <row r="3" spans="1:11" ht="12.75" customHeight="1">
      <c r="A3" s="38" t="s">
        <v>1</v>
      </c>
      <c r="B3" s="38"/>
      <c r="C3" s="38"/>
      <c r="D3" s="38"/>
      <c r="E3" s="38"/>
      <c r="F3" s="38"/>
      <c r="G3" s="38"/>
      <c r="H3" s="38"/>
      <c r="I3" s="38"/>
      <c r="J3" s="38"/>
      <c r="K3" s="38"/>
    </row>
    <row r="4" spans="1:12" ht="12.75" customHeight="1">
      <c r="A4" s="5" t="s">
        <v>2</v>
      </c>
      <c r="B4" s="5" t="s">
        <v>3</v>
      </c>
      <c r="C4" s="5" t="s">
        <v>4</v>
      </c>
      <c r="D4" s="5" t="s">
        <v>5</v>
      </c>
      <c r="E4" s="5" t="s">
        <v>6</v>
      </c>
      <c r="F4" s="5" t="s">
        <v>7</v>
      </c>
      <c r="G4" s="5" t="s">
        <v>8</v>
      </c>
      <c r="H4" s="5" t="s">
        <v>9</v>
      </c>
      <c r="I4" s="5" t="s">
        <v>10</v>
      </c>
      <c r="J4" s="5" t="s">
        <v>11</v>
      </c>
      <c r="K4" s="5" t="s">
        <v>12</v>
      </c>
      <c r="L4" s="2"/>
    </row>
    <row r="5" spans="1:12" ht="12.75" customHeight="1">
      <c r="A5" s="1" t="s">
        <v>13</v>
      </c>
      <c r="B5" s="1" t="s">
        <v>14</v>
      </c>
      <c r="C5" s="4">
        <v>44531</v>
      </c>
      <c r="D5" s="1" t="s">
        <v>15</v>
      </c>
      <c r="E5" s="25" t="s">
        <v>16</v>
      </c>
      <c r="F5" s="1">
        <f aca="true" t="shared" si="0" ref="F5:F36">H5+G5</f>
        <v>80</v>
      </c>
      <c r="G5" s="1">
        <v>0</v>
      </c>
      <c r="H5" s="1">
        <v>80</v>
      </c>
      <c r="I5" s="3">
        <v>0</v>
      </c>
      <c r="J5" s="1" t="s">
        <v>17</v>
      </c>
      <c r="K5" s="1"/>
      <c r="L5" s="2"/>
    </row>
    <row r="6" spans="1:12" ht="12.75" customHeight="1">
      <c r="A6" s="1" t="s">
        <v>13</v>
      </c>
      <c r="B6" s="1" t="s">
        <v>14</v>
      </c>
      <c r="C6" s="4">
        <v>44531</v>
      </c>
      <c r="D6" s="1" t="s">
        <v>15</v>
      </c>
      <c r="E6" s="25" t="s">
        <v>18</v>
      </c>
      <c r="F6" s="1">
        <f t="shared" si="0"/>
        <v>96</v>
      </c>
      <c r="G6" s="1">
        <v>0</v>
      </c>
      <c r="H6" s="1">
        <v>96</v>
      </c>
      <c r="I6" s="3">
        <v>0</v>
      </c>
      <c r="J6" s="1" t="s">
        <v>17</v>
      </c>
      <c r="K6" s="1"/>
      <c r="L6" s="2"/>
    </row>
    <row r="7" spans="1:12" ht="12.75" customHeight="1">
      <c r="A7" s="1" t="s">
        <v>19</v>
      </c>
      <c r="B7" s="1" t="s">
        <v>20</v>
      </c>
      <c r="C7" s="4">
        <v>44531</v>
      </c>
      <c r="D7" s="1" t="s">
        <v>21</v>
      </c>
      <c r="E7" s="1" t="s">
        <v>22</v>
      </c>
      <c r="F7" s="1">
        <f t="shared" si="0"/>
        <v>-63</v>
      </c>
      <c r="G7" s="1">
        <v>-3</v>
      </c>
      <c r="H7" s="1">
        <v>-60</v>
      </c>
      <c r="I7" s="3">
        <v>0.05</v>
      </c>
      <c r="J7" s="1" t="s">
        <v>23</v>
      </c>
      <c r="K7" s="1"/>
      <c r="L7" s="2"/>
    </row>
    <row r="8" spans="1:12" ht="12.75" customHeight="1">
      <c r="A8" s="1" t="s">
        <v>24</v>
      </c>
      <c r="B8" s="1" t="s">
        <v>25</v>
      </c>
      <c r="C8" s="4">
        <v>44531</v>
      </c>
      <c r="D8" s="1" t="s">
        <v>21</v>
      </c>
      <c r="E8" s="1" t="s">
        <v>26</v>
      </c>
      <c r="F8" s="1">
        <f t="shared" si="0"/>
        <v>-122</v>
      </c>
      <c r="G8" s="1">
        <v>-5.81</v>
      </c>
      <c r="H8" s="1">
        <v>-116.19</v>
      </c>
      <c r="I8" s="3">
        <v>0.05</v>
      </c>
      <c r="J8" s="1" t="s">
        <v>23</v>
      </c>
      <c r="K8" s="1"/>
      <c r="L8" s="2"/>
    </row>
    <row r="9" spans="1:12" ht="12.75" customHeight="1">
      <c r="A9" s="1" t="s">
        <v>19</v>
      </c>
      <c r="B9" s="1" t="s">
        <v>20</v>
      </c>
      <c r="C9" s="4">
        <v>44531</v>
      </c>
      <c r="D9" s="1" t="s">
        <v>21</v>
      </c>
      <c r="E9" s="1" t="s">
        <v>27</v>
      </c>
      <c r="F9" s="1">
        <f t="shared" si="0"/>
        <v>-40</v>
      </c>
      <c r="G9" s="1">
        <v>-1.9</v>
      </c>
      <c r="H9" s="1">
        <v>-38.1</v>
      </c>
      <c r="I9" s="3">
        <v>0.05</v>
      </c>
      <c r="J9" s="1" t="s">
        <v>23</v>
      </c>
      <c r="K9" s="1"/>
      <c r="L9" s="2"/>
    </row>
    <row r="10" spans="1:12" ht="12.75" customHeight="1">
      <c r="A10" s="1" t="s">
        <v>28</v>
      </c>
      <c r="B10" s="1" t="s">
        <v>29</v>
      </c>
      <c r="C10" s="4">
        <v>44531</v>
      </c>
      <c r="D10" s="1" t="s">
        <v>21</v>
      </c>
      <c r="E10" s="25" t="s">
        <v>66</v>
      </c>
      <c r="F10" s="1">
        <f t="shared" si="0"/>
        <v>14.5</v>
      </c>
      <c r="G10" s="1">
        <v>0</v>
      </c>
      <c r="H10" s="1">
        <v>14.5</v>
      </c>
      <c r="I10" s="3">
        <v>0</v>
      </c>
      <c r="J10" s="1" t="s">
        <v>17</v>
      </c>
      <c r="K10" s="1"/>
      <c r="L10" s="2"/>
    </row>
    <row r="11" spans="1:12" ht="12.75" customHeight="1">
      <c r="A11" s="1" t="s">
        <v>28</v>
      </c>
      <c r="B11" s="1" t="s">
        <v>29</v>
      </c>
      <c r="C11" s="4">
        <v>44531</v>
      </c>
      <c r="D11" s="1" t="s">
        <v>21</v>
      </c>
      <c r="E11" s="25" t="s">
        <v>66</v>
      </c>
      <c r="F11" s="1">
        <f t="shared" si="0"/>
        <v>8.7</v>
      </c>
      <c r="G11" s="1">
        <v>0</v>
      </c>
      <c r="H11" s="1">
        <v>8.7</v>
      </c>
      <c r="I11" s="3">
        <v>0</v>
      </c>
      <c r="J11" s="1" t="s">
        <v>17</v>
      </c>
      <c r="K11" s="1"/>
      <c r="L11" s="2"/>
    </row>
    <row r="12" spans="1:12" ht="12.75" customHeight="1">
      <c r="A12" s="1" t="s">
        <v>28</v>
      </c>
      <c r="B12" s="1" t="s">
        <v>29</v>
      </c>
      <c r="C12" s="4">
        <v>44531</v>
      </c>
      <c r="D12" s="1" t="s">
        <v>21</v>
      </c>
      <c r="E12" s="25" t="s">
        <v>66</v>
      </c>
      <c r="F12" s="1">
        <f t="shared" si="0"/>
        <v>14.5</v>
      </c>
      <c r="G12" s="1">
        <v>0</v>
      </c>
      <c r="H12" s="1">
        <v>14.5</v>
      </c>
      <c r="I12" s="3">
        <v>0</v>
      </c>
      <c r="J12" s="1" t="s">
        <v>17</v>
      </c>
      <c r="K12" s="1"/>
      <c r="L12" s="2"/>
    </row>
    <row r="13" spans="1:12" ht="12.75" customHeight="1">
      <c r="A13" s="1" t="s">
        <v>28</v>
      </c>
      <c r="B13" s="1" t="s">
        <v>29</v>
      </c>
      <c r="C13" s="4">
        <v>44531</v>
      </c>
      <c r="D13" s="1" t="s">
        <v>21</v>
      </c>
      <c r="E13" s="25" t="s">
        <v>66</v>
      </c>
      <c r="F13" s="1">
        <f t="shared" si="0"/>
        <v>14.5</v>
      </c>
      <c r="G13" s="1">
        <v>0</v>
      </c>
      <c r="H13" s="1">
        <v>14.5</v>
      </c>
      <c r="I13" s="3">
        <v>0</v>
      </c>
      <c r="J13" s="1" t="s">
        <v>17</v>
      </c>
      <c r="K13" s="1"/>
      <c r="L13" s="2"/>
    </row>
    <row r="14" spans="1:12" ht="12.75" customHeight="1">
      <c r="A14" s="1" t="s">
        <v>28</v>
      </c>
      <c r="B14" s="1" t="s">
        <v>29</v>
      </c>
      <c r="C14" s="4">
        <v>44532</v>
      </c>
      <c r="D14" s="1" t="s">
        <v>21</v>
      </c>
      <c r="E14" s="25" t="s">
        <v>66</v>
      </c>
      <c r="F14" s="1">
        <f t="shared" si="0"/>
        <v>14.5</v>
      </c>
      <c r="G14" s="1">
        <v>0</v>
      </c>
      <c r="H14" s="1">
        <v>14.5</v>
      </c>
      <c r="I14" s="3">
        <v>0</v>
      </c>
      <c r="J14" s="1" t="s">
        <v>17</v>
      </c>
      <c r="K14" s="1"/>
      <c r="L14" s="2"/>
    </row>
    <row r="15" spans="1:12" ht="12.75" customHeight="1">
      <c r="A15" s="1" t="s">
        <v>30</v>
      </c>
      <c r="B15" s="1" t="s">
        <v>31</v>
      </c>
      <c r="C15" s="4">
        <v>44533</v>
      </c>
      <c r="D15" s="1" t="s">
        <v>21</v>
      </c>
      <c r="E15" s="1" t="s">
        <v>220</v>
      </c>
      <c r="F15" s="1">
        <f t="shared" si="0"/>
        <v>-78.88</v>
      </c>
      <c r="G15" s="1">
        <v>0</v>
      </c>
      <c r="H15" s="1">
        <v>-78.88</v>
      </c>
      <c r="I15" s="3">
        <v>0</v>
      </c>
      <c r="J15" s="1" t="s">
        <v>17</v>
      </c>
      <c r="K15" s="1"/>
      <c r="L15" s="2"/>
    </row>
    <row r="16" spans="1:12" ht="12.75" customHeight="1">
      <c r="A16" s="1" t="s">
        <v>32</v>
      </c>
      <c r="B16" s="1" t="s">
        <v>33</v>
      </c>
      <c r="C16" s="4">
        <v>44533</v>
      </c>
      <c r="D16" s="1" t="s">
        <v>21</v>
      </c>
      <c r="E16" s="1" t="s">
        <v>234</v>
      </c>
      <c r="F16" s="1">
        <f t="shared" si="0"/>
        <v>-75.69</v>
      </c>
      <c r="G16" s="1">
        <v>0</v>
      </c>
      <c r="H16" s="1">
        <v>-75.69</v>
      </c>
      <c r="I16" s="3">
        <v>0</v>
      </c>
      <c r="J16" s="1" t="s">
        <v>17</v>
      </c>
      <c r="K16" s="1"/>
      <c r="L16" s="2"/>
    </row>
    <row r="17" spans="1:12" ht="12.75" customHeight="1">
      <c r="A17" s="1" t="s">
        <v>28</v>
      </c>
      <c r="B17" s="1" t="s">
        <v>29</v>
      </c>
      <c r="C17" s="4">
        <v>44536</v>
      </c>
      <c r="D17" s="1" t="s">
        <v>21</v>
      </c>
      <c r="E17" s="25" t="s">
        <v>66</v>
      </c>
      <c r="F17" s="1">
        <f t="shared" si="0"/>
        <v>14.5</v>
      </c>
      <c r="G17" s="1">
        <v>0</v>
      </c>
      <c r="H17" s="1">
        <v>14.5</v>
      </c>
      <c r="I17" s="3">
        <v>0</v>
      </c>
      <c r="J17" s="1" t="s">
        <v>17</v>
      </c>
      <c r="K17" s="1"/>
      <c r="L17" s="2"/>
    </row>
    <row r="18" spans="1:12" ht="12.75" customHeight="1">
      <c r="A18" s="1" t="s">
        <v>34</v>
      </c>
      <c r="B18" s="1" t="s">
        <v>35</v>
      </c>
      <c r="C18" s="4">
        <v>44536</v>
      </c>
      <c r="D18" s="1" t="s">
        <v>21</v>
      </c>
      <c r="E18" s="1" t="s">
        <v>222</v>
      </c>
      <c r="F18" s="1">
        <f t="shared" si="0"/>
        <v>-236.4</v>
      </c>
      <c r="G18" s="1">
        <v>-39.4</v>
      </c>
      <c r="H18" s="1">
        <v>-197</v>
      </c>
      <c r="I18" s="3">
        <v>0.2</v>
      </c>
      <c r="J18" s="1" t="s">
        <v>36</v>
      </c>
      <c r="K18" s="1"/>
      <c r="L18" s="2"/>
    </row>
    <row r="19" spans="1:12" ht="12.75" customHeight="1">
      <c r="A19" s="1" t="s">
        <v>37</v>
      </c>
      <c r="B19" s="1" t="s">
        <v>38</v>
      </c>
      <c r="C19" s="4">
        <v>44536</v>
      </c>
      <c r="D19" s="1" t="s">
        <v>21</v>
      </c>
      <c r="E19" s="1" t="s">
        <v>223</v>
      </c>
      <c r="F19" s="1">
        <f t="shared" si="0"/>
        <v>-65</v>
      </c>
      <c r="G19" s="1">
        <v>-10.83</v>
      </c>
      <c r="H19" s="1">
        <v>-54.17</v>
      </c>
      <c r="I19" s="3">
        <v>0.2</v>
      </c>
      <c r="J19" s="1" t="s">
        <v>36</v>
      </c>
      <c r="K19" s="1"/>
      <c r="L19" s="2"/>
    </row>
    <row r="20" spans="1:12" ht="12.75" customHeight="1">
      <c r="A20" s="1" t="s">
        <v>39</v>
      </c>
      <c r="B20" s="1" t="s">
        <v>40</v>
      </c>
      <c r="C20" s="4">
        <v>44536</v>
      </c>
      <c r="D20" s="1" t="s">
        <v>21</v>
      </c>
      <c r="E20" s="1" t="s">
        <v>224</v>
      </c>
      <c r="F20" s="1">
        <f t="shared" si="0"/>
        <v>-104</v>
      </c>
      <c r="G20" s="1">
        <v>-17.33</v>
      </c>
      <c r="H20" s="1">
        <v>-86.67</v>
      </c>
      <c r="I20" s="3">
        <v>0.2</v>
      </c>
      <c r="J20" s="1" t="s">
        <v>36</v>
      </c>
      <c r="K20" s="1"/>
      <c r="L20" s="2"/>
    </row>
    <row r="21" spans="1:12" ht="12.75" customHeight="1">
      <c r="A21" s="1" t="s">
        <v>41</v>
      </c>
      <c r="B21" s="1" t="s">
        <v>42</v>
      </c>
      <c r="C21" s="4">
        <v>44536</v>
      </c>
      <c r="D21" s="1" t="s">
        <v>21</v>
      </c>
      <c r="E21" s="1" t="s">
        <v>225</v>
      </c>
      <c r="F21" s="1">
        <f t="shared" si="0"/>
        <v>-648</v>
      </c>
      <c r="G21" s="1">
        <v>-108</v>
      </c>
      <c r="H21" s="1">
        <v>-540</v>
      </c>
      <c r="I21" s="3">
        <v>0.2</v>
      </c>
      <c r="J21" s="1" t="s">
        <v>36</v>
      </c>
      <c r="K21" s="1"/>
      <c r="L21" s="2"/>
    </row>
    <row r="22" spans="1:12" ht="12.75" customHeight="1">
      <c r="A22" s="1" t="s">
        <v>39</v>
      </c>
      <c r="B22" s="1" t="s">
        <v>40</v>
      </c>
      <c r="C22" s="4">
        <v>44536</v>
      </c>
      <c r="D22" s="1" t="s">
        <v>21</v>
      </c>
      <c r="E22" s="1" t="s">
        <v>226</v>
      </c>
      <c r="F22" s="1">
        <f t="shared" si="0"/>
        <v>-195</v>
      </c>
      <c r="G22" s="1">
        <v>-32.5</v>
      </c>
      <c r="H22" s="1">
        <v>-162.5</v>
      </c>
      <c r="I22" s="3">
        <v>0.2</v>
      </c>
      <c r="J22" s="1" t="s">
        <v>36</v>
      </c>
      <c r="K22" s="1"/>
      <c r="L22" s="2"/>
    </row>
    <row r="23" spans="1:12" ht="12.75" customHeight="1">
      <c r="A23" s="1" t="s">
        <v>43</v>
      </c>
      <c r="B23" s="1" t="s">
        <v>44</v>
      </c>
      <c r="C23" s="4">
        <v>44536</v>
      </c>
      <c r="D23" s="1" t="s">
        <v>21</v>
      </c>
      <c r="E23" s="1" t="s">
        <v>227</v>
      </c>
      <c r="F23" s="1">
        <f t="shared" si="0"/>
        <v>-277.98</v>
      </c>
      <c r="G23" s="1">
        <v>-46.33</v>
      </c>
      <c r="H23" s="1">
        <v>-231.65</v>
      </c>
      <c r="I23" s="3">
        <v>0.2</v>
      </c>
      <c r="J23" s="1" t="s">
        <v>36</v>
      </c>
      <c r="K23" s="1"/>
      <c r="L23" s="2"/>
    </row>
    <row r="24" spans="1:12" ht="12.75" customHeight="1">
      <c r="A24" s="1" t="s">
        <v>45</v>
      </c>
      <c r="B24" s="1" t="s">
        <v>46</v>
      </c>
      <c r="C24" s="4">
        <v>44536</v>
      </c>
      <c r="D24" s="1" t="s">
        <v>21</v>
      </c>
      <c r="E24" s="1" t="s">
        <v>228</v>
      </c>
      <c r="F24" s="1">
        <f t="shared" si="0"/>
        <v>-210</v>
      </c>
      <c r="G24" s="1">
        <v>-35</v>
      </c>
      <c r="H24" s="1">
        <v>-175</v>
      </c>
      <c r="I24" s="3">
        <v>0.2</v>
      </c>
      <c r="J24" s="1" t="s">
        <v>36</v>
      </c>
      <c r="K24" s="1"/>
      <c r="L24" s="2"/>
    </row>
    <row r="25" spans="1:12" ht="12.75" customHeight="1">
      <c r="A25" s="1" t="s">
        <v>45</v>
      </c>
      <c r="B25" s="1" t="s">
        <v>46</v>
      </c>
      <c r="C25" s="4">
        <v>44536</v>
      </c>
      <c r="D25" s="1" t="s">
        <v>21</v>
      </c>
      <c r="E25" s="1" t="s">
        <v>229</v>
      </c>
      <c r="F25" s="1">
        <f t="shared" si="0"/>
        <v>-48</v>
      </c>
      <c r="G25" s="1">
        <v>-8</v>
      </c>
      <c r="H25" s="1">
        <v>-40</v>
      </c>
      <c r="I25" s="3">
        <v>0.2</v>
      </c>
      <c r="J25" s="1" t="s">
        <v>36</v>
      </c>
      <c r="K25" s="1"/>
      <c r="L25" s="2"/>
    </row>
    <row r="26" spans="1:12" ht="12.75" customHeight="1">
      <c r="A26" s="1" t="s">
        <v>47</v>
      </c>
      <c r="B26" s="1" t="s">
        <v>48</v>
      </c>
      <c r="C26" s="4">
        <v>44536</v>
      </c>
      <c r="D26" s="1" t="s">
        <v>21</v>
      </c>
      <c r="E26" s="1" t="s">
        <v>191</v>
      </c>
      <c r="F26" s="1">
        <f t="shared" si="0"/>
        <v>-26.5</v>
      </c>
      <c r="G26" s="1">
        <v>-4.42</v>
      </c>
      <c r="H26" s="1">
        <v>-22.08</v>
      </c>
      <c r="I26" s="3">
        <v>0.2</v>
      </c>
      <c r="J26" s="1" t="s">
        <v>36</v>
      </c>
      <c r="K26" s="1"/>
      <c r="L26" s="2"/>
    </row>
    <row r="27" spans="1:12" ht="12.75" customHeight="1">
      <c r="A27" s="1" t="s">
        <v>47</v>
      </c>
      <c r="B27" s="1" t="s">
        <v>48</v>
      </c>
      <c r="C27" s="4">
        <v>44536</v>
      </c>
      <c r="D27" s="1" t="s">
        <v>21</v>
      </c>
      <c r="E27" s="1" t="s">
        <v>192</v>
      </c>
      <c r="F27" s="1">
        <f t="shared" si="0"/>
        <v>-7.98</v>
      </c>
      <c r="G27" s="1">
        <v>-1.33</v>
      </c>
      <c r="H27" s="1">
        <v>-6.65</v>
      </c>
      <c r="I27" s="3">
        <v>0.2</v>
      </c>
      <c r="J27" s="1" t="s">
        <v>36</v>
      </c>
      <c r="K27" s="1"/>
      <c r="L27" s="2"/>
    </row>
    <row r="28" spans="1:12" ht="12.75" customHeight="1">
      <c r="A28" s="1" t="s">
        <v>47</v>
      </c>
      <c r="B28" s="1" t="s">
        <v>48</v>
      </c>
      <c r="C28" s="4">
        <v>44536</v>
      </c>
      <c r="D28" s="1" t="s">
        <v>21</v>
      </c>
      <c r="E28" s="1" t="s">
        <v>193</v>
      </c>
      <c r="F28" s="1">
        <f t="shared" si="0"/>
        <v>-1.99</v>
      </c>
      <c r="G28" s="1">
        <v>0</v>
      </c>
      <c r="H28" s="1">
        <v>-1.99</v>
      </c>
      <c r="I28" s="3">
        <v>0</v>
      </c>
      <c r="J28" s="1" t="s">
        <v>17</v>
      </c>
      <c r="K28" s="1"/>
      <c r="L28" s="2"/>
    </row>
    <row r="29" spans="1:12" ht="12.75" customHeight="1">
      <c r="A29" s="1" t="s">
        <v>47</v>
      </c>
      <c r="B29" s="1" t="s">
        <v>48</v>
      </c>
      <c r="C29" s="4">
        <v>44536</v>
      </c>
      <c r="D29" s="1" t="s">
        <v>21</v>
      </c>
      <c r="E29" s="1" t="s">
        <v>194</v>
      </c>
      <c r="F29" s="1">
        <f t="shared" si="0"/>
        <v>-15.84</v>
      </c>
      <c r="G29" s="1">
        <v>0</v>
      </c>
      <c r="H29" s="1">
        <v>-15.84</v>
      </c>
      <c r="I29" s="3">
        <v>0</v>
      </c>
      <c r="J29" s="1" t="s">
        <v>17</v>
      </c>
      <c r="K29" s="1"/>
      <c r="L29" s="2"/>
    </row>
    <row r="30" spans="1:12" ht="12.75" customHeight="1">
      <c r="A30" s="1" t="s">
        <v>47</v>
      </c>
      <c r="B30" s="1" t="s">
        <v>48</v>
      </c>
      <c r="C30" s="4">
        <v>44536</v>
      </c>
      <c r="D30" s="1" t="s">
        <v>21</v>
      </c>
      <c r="E30" s="1" t="s">
        <v>195</v>
      </c>
      <c r="F30" s="1">
        <f t="shared" si="0"/>
        <v>-12.24</v>
      </c>
      <c r="G30" s="1">
        <v>0</v>
      </c>
      <c r="H30" s="1">
        <v>-12.24</v>
      </c>
      <c r="I30" s="3">
        <v>0</v>
      </c>
      <c r="J30" s="1" t="s">
        <v>17</v>
      </c>
      <c r="K30" s="1"/>
      <c r="L30" s="2"/>
    </row>
    <row r="31" spans="1:12" ht="12.75" customHeight="1">
      <c r="A31" s="1" t="s">
        <v>47</v>
      </c>
      <c r="B31" s="1" t="s">
        <v>48</v>
      </c>
      <c r="C31" s="4">
        <v>44536</v>
      </c>
      <c r="D31" s="1" t="s">
        <v>21</v>
      </c>
      <c r="E31" s="1" t="s">
        <v>196</v>
      </c>
      <c r="F31" s="1">
        <f t="shared" si="0"/>
        <v>-8.73</v>
      </c>
      <c r="G31" s="1">
        <v>0</v>
      </c>
      <c r="H31" s="1">
        <v>-8.73</v>
      </c>
      <c r="I31" s="3">
        <v>0</v>
      </c>
      <c r="J31" s="1" t="s">
        <v>17</v>
      </c>
      <c r="K31" s="1"/>
      <c r="L31" s="2"/>
    </row>
    <row r="32" spans="1:12" ht="12.75" customHeight="1">
      <c r="A32" s="1" t="s">
        <v>49</v>
      </c>
      <c r="B32" s="1" t="s">
        <v>50</v>
      </c>
      <c r="C32" s="4">
        <v>44536</v>
      </c>
      <c r="D32" s="1" t="s">
        <v>21</v>
      </c>
      <c r="E32" s="1" t="s">
        <v>197</v>
      </c>
      <c r="F32" s="1">
        <f t="shared" si="0"/>
        <v>-5.46</v>
      </c>
      <c r="G32" s="1">
        <v>-0.91</v>
      </c>
      <c r="H32" s="1">
        <v>-4.55</v>
      </c>
      <c r="I32" s="3">
        <v>0.2</v>
      </c>
      <c r="J32" s="1" t="s">
        <v>36</v>
      </c>
      <c r="K32" s="1"/>
      <c r="L32" s="2"/>
    </row>
    <row r="33" spans="1:12" ht="12.75" customHeight="1">
      <c r="A33" s="1" t="s">
        <v>51</v>
      </c>
      <c r="B33" s="1" t="s">
        <v>52</v>
      </c>
      <c r="C33" s="4">
        <v>44536</v>
      </c>
      <c r="D33" s="1" t="s">
        <v>21</v>
      </c>
      <c r="E33" s="1" t="s">
        <v>198</v>
      </c>
      <c r="F33" s="1">
        <f t="shared" si="0"/>
        <v>-14.37</v>
      </c>
      <c r="G33" s="1">
        <v>0</v>
      </c>
      <c r="H33" s="1">
        <v>-14.37</v>
      </c>
      <c r="I33" s="3">
        <v>0</v>
      </c>
      <c r="J33" s="1" t="s">
        <v>17</v>
      </c>
      <c r="K33" s="1"/>
      <c r="L33" s="2"/>
    </row>
    <row r="34" spans="1:12" ht="12.75" customHeight="1">
      <c r="A34" s="1" t="s">
        <v>53</v>
      </c>
      <c r="B34" s="1" t="s">
        <v>54</v>
      </c>
      <c r="C34" s="4">
        <v>44536</v>
      </c>
      <c r="D34" s="1" t="s">
        <v>21</v>
      </c>
      <c r="E34" s="1" t="s">
        <v>199</v>
      </c>
      <c r="F34" s="1">
        <f t="shared" si="0"/>
        <v>-21.6</v>
      </c>
      <c r="G34" s="1">
        <v>0</v>
      </c>
      <c r="H34" s="1">
        <v>-21.6</v>
      </c>
      <c r="I34" s="3">
        <v>0</v>
      </c>
      <c r="J34" s="1" t="s">
        <v>17</v>
      </c>
      <c r="K34" s="1"/>
      <c r="L34" s="2"/>
    </row>
    <row r="35" spans="1:12" ht="12.75" customHeight="1">
      <c r="A35" s="1" t="s">
        <v>55</v>
      </c>
      <c r="B35" s="1" t="s">
        <v>56</v>
      </c>
      <c r="C35" s="4">
        <v>44536</v>
      </c>
      <c r="D35" s="1" t="s">
        <v>21</v>
      </c>
      <c r="E35" s="1" t="s">
        <v>200</v>
      </c>
      <c r="F35" s="1">
        <f t="shared" si="0"/>
        <v>-6.5</v>
      </c>
      <c r="G35" s="1">
        <v>0</v>
      </c>
      <c r="H35" s="1">
        <v>-6.5</v>
      </c>
      <c r="I35" s="3">
        <v>0</v>
      </c>
      <c r="J35" s="1" t="s">
        <v>17</v>
      </c>
      <c r="K35" s="1"/>
      <c r="L35" s="2"/>
    </row>
    <row r="36" spans="1:12" ht="12.75" customHeight="1">
      <c r="A36" s="1" t="s">
        <v>49</v>
      </c>
      <c r="B36" s="1" t="s">
        <v>50</v>
      </c>
      <c r="C36" s="4">
        <v>44536</v>
      </c>
      <c r="D36" s="1" t="s">
        <v>21</v>
      </c>
      <c r="E36" s="1" t="s">
        <v>201</v>
      </c>
      <c r="F36" s="1">
        <f t="shared" si="0"/>
        <v>-11.22</v>
      </c>
      <c r="G36" s="1">
        <v>0</v>
      </c>
      <c r="H36" s="1">
        <v>-11.22</v>
      </c>
      <c r="I36" s="3">
        <v>0</v>
      </c>
      <c r="J36" s="1" t="s">
        <v>17</v>
      </c>
      <c r="K36" s="1"/>
      <c r="L36" s="2"/>
    </row>
    <row r="37" spans="1:12" ht="12.75" customHeight="1">
      <c r="A37" s="1" t="s">
        <v>28</v>
      </c>
      <c r="B37" s="1" t="s">
        <v>29</v>
      </c>
      <c r="C37" s="4">
        <v>44537</v>
      </c>
      <c r="D37" s="1" t="s">
        <v>21</v>
      </c>
      <c r="E37" s="25" t="s">
        <v>66</v>
      </c>
      <c r="F37" s="1">
        <f aca="true" t="shared" si="1" ref="F37:F68">H37+G37</f>
        <v>14.5</v>
      </c>
      <c r="G37" s="1">
        <v>0</v>
      </c>
      <c r="H37" s="1">
        <v>14.5</v>
      </c>
      <c r="I37" s="3">
        <v>0</v>
      </c>
      <c r="J37" s="1" t="s">
        <v>17</v>
      </c>
      <c r="K37" s="1"/>
      <c r="L37" s="2"/>
    </row>
    <row r="38" spans="1:12" ht="12.75" customHeight="1">
      <c r="A38" s="1" t="s">
        <v>51</v>
      </c>
      <c r="B38" s="1" t="s">
        <v>52</v>
      </c>
      <c r="C38" s="4">
        <v>44537</v>
      </c>
      <c r="D38" s="1" t="s">
        <v>21</v>
      </c>
      <c r="E38" s="34" t="s">
        <v>230</v>
      </c>
      <c r="F38" s="1">
        <f t="shared" si="1"/>
        <v>-3500</v>
      </c>
      <c r="G38" s="1">
        <v>0</v>
      </c>
      <c r="H38" s="1">
        <v>-3500</v>
      </c>
      <c r="I38" s="3">
        <v>0</v>
      </c>
      <c r="J38" s="1" t="s">
        <v>17</v>
      </c>
      <c r="K38" s="1"/>
      <c r="L38" s="2"/>
    </row>
    <row r="39" spans="1:12" ht="12.75" customHeight="1">
      <c r="A39" s="1" t="s">
        <v>57</v>
      </c>
      <c r="B39" s="1" t="s">
        <v>58</v>
      </c>
      <c r="C39" s="4">
        <v>44537</v>
      </c>
      <c r="D39" s="1" t="s">
        <v>21</v>
      </c>
      <c r="E39" s="1" t="s">
        <v>59</v>
      </c>
      <c r="F39" s="1">
        <f t="shared" si="1"/>
        <v>-172.8</v>
      </c>
      <c r="G39" s="1">
        <v>-28.8</v>
      </c>
      <c r="H39" s="1">
        <v>-144</v>
      </c>
      <c r="I39" s="3">
        <v>0.2</v>
      </c>
      <c r="J39" s="1" t="s">
        <v>36</v>
      </c>
      <c r="K39" s="1"/>
      <c r="L39" s="2"/>
    </row>
    <row r="40" spans="1:12" ht="12.75" customHeight="1">
      <c r="A40" s="1" t="s">
        <v>60</v>
      </c>
      <c r="B40" s="1" t="s">
        <v>61</v>
      </c>
      <c r="C40" s="4">
        <v>44537</v>
      </c>
      <c r="D40" s="1" t="s">
        <v>21</v>
      </c>
      <c r="E40" s="1" t="s">
        <v>62</v>
      </c>
      <c r="F40" s="1">
        <f t="shared" si="1"/>
        <v>-224.6</v>
      </c>
      <c r="G40" s="1">
        <v>-37.43</v>
      </c>
      <c r="H40" s="1">
        <v>-187.17</v>
      </c>
      <c r="I40" s="3">
        <v>0.2</v>
      </c>
      <c r="J40" s="1" t="s">
        <v>36</v>
      </c>
      <c r="K40" s="1"/>
      <c r="L40" s="2"/>
    </row>
    <row r="41" spans="1:12" ht="12.75" customHeight="1">
      <c r="A41" s="1" t="s">
        <v>63</v>
      </c>
      <c r="B41" s="1" t="s">
        <v>64</v>
      </c>
      <c r="C41" s="4">
        <v>44537</v>
      </c>
      <c r="D41" s="1" t="s">
        <v>21</v>
      </c>
      <c r="E41" s="1" t="s">
        <v>231</v>
      </c>
      <c r="F41" s="1">
        <f t="shared" si="1"/>
        <v>-70</v>
      </c>
      <c r="G41" s="1">
        <v>0</v>
      </c>
      <c r="H41" s="1">
        <v>-70</v>
      </c>
      <c r="I41" s="3">
        <v>0</v>
      </c>
      <c r="J41" s="1" t="s">
        <v>17</v>
      </c>
      <c r="K41" s="1"/>
      <c r="L41" s="2"/>
    </row>
    <row r="42" spans="1:12" ht="12.75" customHeight="1">
      <c r="A42" s="1" t="s">
        <v>28</v>
      </c>
      <c r="B42" s="1" t="s">
        <v>29</v>
      </c>
      <c r="C42" s="4">
        <v>44538</v>
      </c>
      <c r="D42" s="1" t="s">
        <v>21</v>
      </c>
      <c r="E42" s="25" t="s">
        <v>66</v>
      </c>
      <c r="F42" s="1">
        <f t="shared" si="1"/>
        <v>8.7</v>
      </c>
      <c r="G42" s="1">
        <v>0</v>
      </c>
      <c r="H42" s="1">
        <v>8.7</v>
      </c>
      <c r="I42" s="3">
        <v>0</v>
      </c>
      <c r="J42" s="1" t="s">
        <v>17</v>
      </c>
      <c r="K42" s="1"/>
      <c r="L42" s="2"/>
    </row>
    <row r="43" spans="1:12" ht="12.75" customHeight="1">
      <c r="A43" s="1" t="s">
        <v>57</v>
      </c>
      <c r="B43" s="1" t="s">
        <v>58</v>
      </c>
      <c r="C43" s="4">
        <v>44538</v>
      </c>
      <c r="D43" s="1" t="s">
        <v>21</v>
      </c>
      <c r="E43" s="1" t="s">
        <v>65</v>
      </c>
      <c r="F43" s="1">
        <f t="shared" si="1"/>
        <v>-2.4</v>
      </c>
      <c r="G43" s="1">
        <v>-0.4</v>
      </c>
      <c r="H43" s="1">
        <v>-2</v>
      </c>
      <c r="I43" s="3">
        <v>0.2</v>
      </c>
      <c r="J43" s="1" t="s">
        <v>36</v>
      </c>
      <c r="K43" s="1"/>
      <c r="L43" s="2"/>
    </row>
    <row r="44" spans="1:12" ht="12.75" customHeight="1">
      <c r="A44" s="1" t="s">
        <v>28</v>
      </c>
      <c r="B44" s="1" t="s">
        <v>29</v>
      </c>
      <c r="C44" s="4">
        <v>44540</v>
      </c>
      <c r="D44" s="1" t="s">
        <v>21</v>
      </c>
      <c r="E44" s="25" t="s">
        <v>66</v>
      </c>
      <c r="F44" s="1">
        <f t="shared" si="1"/>
        <v>14.5</v>
      </c>
      <c r="G44" s="1">
        <v>0</v>
      </c>
      <c r="H44" s="1">
        <v>14.5</v>
      </c>
      <c r="I44" s="3">
        <v>0</v>
      </c>
      <c r="J44" s="1" t="s">
        <v>17</v>
      </c>
      <c r="K44" s="1"/>
      <c r="L44" s="2"/>
    </row>
    <row r="45" spans="1:12" ht="12.75" customHeight="1">
      <c r="A45" s="1" t="s">
        <v>28</v>
      </c>
      <c r="B45" s="1" t="s">
        <v>29</v>
      </c>
      <c r="C45" s="4">
        <v>44540</v>
      </c>
      <c r="D45" s="1" t="s">
        <v>21</v>
      </c>
      <c r="E45" s="25" t="s">
        <v>66</v>
      </c>
      <c r="F45" s="1">
        <f t="shared" si="1"/>
        <v>8.7</v>
      </c>
      <c r="G45" s="1">
        <v>0</v>
      </c>
      <c r="H45" s="1">
        <v>8.7</v>
      </c>
      <c r="I45" s="3">
        <v>0</v>
      </c>
      <c r="J45" s="1" t="s">
        <v>17</v>
      </c>
      <c r="K45" s="1"/>
      <c r="L45" s="2"/>
    </row>
    <row r="46" spans="1:12" ht="12.75" customHeight="1">
      <c r="A46" s="1" t="s">
        <v>67</v>
      </c>
      <c r="B46" s="1" t="s">
        <v>68</v>
      </c>
      <c r="C46" s="4">
        <v>44543</v>
      </c>
      <c r="D46" s="1" t="s">
        <v>15</v>
      </c>
      <c r="E46" s="25" t="s">
        <v>202</v>
      </c>
      <c r="F46" s="1">
        <f t="shared" si="1"/>
        <v>75</v>
      </c>
      <c r="G46" s="1">
        <v>0</v>
      </c>
      <c r="H46" s="1">
        <v>75</v>
      </c>
      <c r="I46" s="3">
        <v>0</v>
      </c>
      <c r="J46" s="1" t="s">
        <v>17</v>
      </c>
      <c r="K46" s="1"/>
      <c r="L46" s="2"/>
    </row>
    <row r="47" spans="1:12" ht="12.75" customHeight="1">
      <c r="A47" s="1" t="s">
        <v>69</v>
      </c>
      <c r="B47" s="1" t="s">
        <v>70</v>
      </c>
      <c r="C47" s="4">
        <v>44543</v>
      </c>
      <c r="D47" s="1" t="s">
        <v>15</v>
      </c>
      <c r="E47" s="25" t="s">
        <v>232</v>
      </c>
      <c r="F47" s="1">
        <f t="shared" si="1"/>
        <v>310</v>
      </c>
      <c r="G47" s="1">
        <v>0</v>
      </c>
      <c r="H47" s="1">
        <v>310</v>
      </c>
      <c r="I47" s="3">
        <v>0</v>
      </c>
      <c r="J47" s="1" t="s">
        <v>17</v>
      </c>
      <c r="K47" s="1"/>
      <c r="L47" s="2"/>
    </row>
    <row r="48" spans="1:12" ht="12.75" customHeight="1">
      <c r="A48" s="1" t="s">
        <v>28</v>
      </c>
      <c r="B48" s="1" t="s">
        <v>29</v>
      </c>
      <c r="C48" s="4">
        <v>44543</v>
      </c>
      <c r="D48" s="1" t="s">
        <v>21</v>
      </c>
      <c r="E48" s="25" t="s">
        <v>66</v>
      </c>
      <c r="F48" s="1">
        <f t="shared" si="1"/>
        <v>14.5</v>
      </c>
      <c r="G48" s="1">
        <v>0</v>
      </c>
      <c r="H48" s="1">
        <v>14.5</v>
      </c>
      <c r="I48" s="3">
        <v>0</v>
      </c>
      <c r="J48" s="1" t="s">
        <v>17</v>
      </c>
      <c r="K48" s="1"/>
      <c r="L48" s="2"/>
    </row>
    <row r="49" spans="1:12" ht="12.75" customHeight="1">
      <c r="A49" s="1" t="s">
        <v>28</v>
      </c>
      <c r="B49" s="1" t="s">
        <v>29</v>
      </c>
      <c r="C49" s="4">
        <v>44543</v>
      </c>
      <c r="D49" s="1" t="s">
        <v>21</v>
      </c>
      <c r="E49" s="25" t="s">
        <v>66</v>
      </c>
      <c r="F49" s="1">
        <f t="shared" si="1"/>
        <v>8.7</v>
      </c>
      <c r="G49" s="1">
        <v>0</v>
      </c>
      <c r="H49" s="1">
        <v>8.7</v>
      </c>
      <c r="I49" s="3">
        <v>0</v>
      </c>
      <c r="J49" s="1" t="s">
        <v>17</v>
      </c>
      <c r="K49" s="1"/>
      <c r="L49" s="2"/>
    </row>
    <row r="50" spans="1:12" ht="12.75" customHeight="1">
      <c r="A50" s="1" t="s">
        <v>71</v>
      </c>
      <c r="B50" s="1" t="s">
        <v>72</v>
      </c>
      <c r="C50" s="4">
        <v>44544</v>
      </c>
      <c r="D50" s="1" t="s">
        <v>21</v>
      </c>
      <c r="E50" s="34" t="s">
        <v>73</v>
      </c>
      <c r="F50" s="1">
        <v>-6783</v>
      </c>
      <c r="G50" s="1">
        <v>-1130.5</v>
      </c>
      <c r="H50" s="1">
        <v>-5652.5</v>
      </c>
      <c r="I50" s="3">
        <v>0.2</v>
      </c>
      <c r="J50" s="1" t="s">
        <v>36</v>
      </c>
      <c r="K50" s="1"/>
      <c r="L50" s="2"/>
    </row>
    <row r="51" spans="1:12" ht="12.75" customHeight="1">
      <c r="A51" s="1" t="s">
        <v>78</v>
      </c>
      <c r="B51" s="1" t="s">
        <v>79</v>
      </c>
      <c r="C51" s="4">
        <v>44544</v>
      </c>
      <c r="D51" s="1" t="s">
        <v>21</v>
      </c>
      <c r="E51" s="34" t="s">
        <v>253</v>
      </c>
      <c r="F51" s="1">
        <v>-180</v>
      </c>
      <c r="G51" s="1">
        <v>-30</v>
      </c>
      <c r="H51" s="1">
        <v>-150</v>
      </c>
      <c r="I51" s="3">
        <v>0.2</v>
      </c>
      <c r="J51" s="1" t="s">
        <v>36</v>
      </c>
      <c r="K51" s="1"/>
      <c r="L51" s="2"/>
    </row>
    <row r="52" spans="1:12" ht="12.75" customHeight="1">
      <c r="A52" s="1" t="s">
        <v>74</v>
      </c>
      <c r="B52" s="1" t="s">
        <v>75</v>
      </c>
      <c r="C52" s="4">
        <v>44544</v>
      </c>
      <c r="D52" s="1" t="s">
        <v>21</v>
      </c>
      <c r="E52" s="1" t="s">
        <v>203</v>
      </c>
      <c r="F52" s="1">
        <f t="shared" si="1"/>
        <v>-245</v>
      </c>
      <c r="G52" s="1">
        <v>0</v>
      </c>
      <c r="H52" s="1">
        <v>-245</v>
      </c>
      <c r="I52" s="3">
        <v>0</v>
      </c>
      <c r="J52" s="1" t="s">
        <v>17</v>
      </c>
      <c r="K52" s="1"/>
      <c r="L52" s="2"/>
    </row>
    <row r="53" spans="1:12" ht="12.75" customHeight="1">
      <c r="A53" s="1" t="s">
        <v>51</v>
      </c>
      <c r="B53" s="1" t="s">
        <v>52</v>
      </c>
      <c r="C53" s="4">
        <v>44544</v>
      </c>
      <c r="D53" s="1" t="s">
        <v>21</v>
      </c>
      <c r="E53" s="1" t="s">
        <v>204</v>
      </c>
      <c r="F53" s="1">
        <f t="shared" si="1"/>
        <v>-35</v>
      </c>
      <c r="G53" s="1">
        <v>0</v>
      </c>
      <c r="H53" s="1">
        <v>-35</v>
      </c>
      <c r="I53" s="3">
        <v>0</v>
      </c>
      <c r="J53" s="1" t="s">
        <v>17</v>
      </c>
      <c r="K53" s="1"/>
      <c r="L53" s="2"/>
    </row>
    <row r="54" spans="1:12" ht="12.75" customHeight="1">
      <c r="A54" s="1" t="s">
        <v>76</v>
      </c>
      <c r="B54" s="1" t="s">
        <v>77</v>
      </c>
      <c r="C54" s="4">
        <v>44544</v>
      </c>
      <c r="D54" s="1" t="s">
        <v>21</v>
      </c>
      <c r="E54" s="1" t="s">
        <v>205</v>
      </c>
      <c r="F54" s="1">
        <f t="shared" si="1"/>
        <v>-45</v>
      </c>
      <c r="G54" s="1">
        <v>0</v>
      </c>
      <c r="H54" s="1">
        <v>-45</v>
      </c>
      <c r="I54" s="3">
        <v>0</v>
      </c>
      <c r="J54" s="1" t="s">
        <v>17</v>
      </c>
      <c r="K54" s="1"/>
      <c r="L54" s="2"/>
    </row>
    <row r="55" spans="1:12" ht="12.75" customHeight="1">
      <c r="A55" s="1" t="s">
        <v>78</v>
      </c>
      <c r="B55" s="1" t="s">
        <v>79</v>
      </c>
      <c r="C55" s="4">
        <v>44544</v>
      </c>
      <c r="D55" s="1" t="s">
        <v>21</v>
      </c>
      <c r="E55" s="1" t="s">
        <v>206</v>
      </c>
      <c r="F55" s="1">
        <f t="shared" si="1"/>
        <v>-50</v>
      </c>
      <c r="G55" s="1">
        <v>0</v>
      </c>
      <c r="H55" s="1">
        <v>-50</v>
      </c>
      <c r="I55" s="3">
        <v>0</v>
      </c>
      <c r="J55" s="1" t="s">
        <v>17</v>
      </c>
      <c r="K55" s="1"/>
      <c r="L55" s="2"/>
    </row>
    <row r="56" spans="1:12" ht="12.75" customHeight="1">
      <c r="A56" s="1" t="s">
        <v>45</v>
      </c>
      <c r="B56" s="1" t="s">
        <v>46</v>
      </c>
      <c r="C56" s="4">
        <v>44544</v>
      </c>
      <c r="D56" s="1" t="s">
        <v>21</v>
      </c>
      <c r="E56" s="1" t="s">
        <v>207</v>
      </c>
      <c r="F56" s="1">
        <f t="shared" si="1"/>
        <v>-55</v>
      </c>
      <c r="G56" s="1">
        <v>0</v>
      </c>
      <c r="H56" s="1">
        <v>-55</v>
      </c>
      <c r="I56" s="3">
        <v>0</v>
      </c>
      <c r="J56" s="1" t="s">
        <v>17</v>
      </c>
      <c r="K56" s="1"/>
      <c r="L56" s="2"/>
    </row>
    <row r="57" spans="1:12" ht="12.75" customHeight="1">
      <c r="A57" s="1" t="s">
        <v>74</v>
      </c>
      <c r="B57" s="1" t="s">
        <v>75</v>
      </c>
      <c r="C57" s="4">
        <v>44544</v>
      </c>
      <c r="D57" s="1" t="s">
        <v>21</v>
      </c>
      <c r="E57" s="1" t="s">
        <v>208</v>
      </c>
      <c r="F57" s="1">
        <f t="shared" si="1"/>
        <v>-200</v>
      </c>
      <c r="G57" s="1">
        <v>0</v>
      </c>
      <c r="H57" s="1">
        <v>-200</v>
      </c>
      <c r="I57" s="3">
        <v>0</v>
      </c>
      <c r="J57" s="1" t="s">
        <v>17</v>
      </c>
      <c r="K57" s="1"/>
      <c r="L57" s="2"/>
    </row>
    <row r="58" spans="1:12" ht="12.75" customHeight="1">
      <c r="A58" s="1" t="s">
        <v>45</v>
      </c>
      <c r="B58" s="1" t="s">
        <v>46</v>
      </c>
      <c r="C58" s="4">
        <v>44544</v>
      </c>
      <c r="D58" s="1" t="s">
        <v>21</v>
      </c>
      <c r="E58" s="1" t="s">
        <v>209</v>
      </c>
      <c r="F58" s="1">
        <f t="shared" si="1"/>
        <v>-17.939999999999998</v>
      </c>
      <c r="G58" s="1">
        <v>-2.99</v>
      </c>
      <c r="H58" s="1">
        <v>-14.95</v>
      </c>
      <c r="I58" s="3">
        <v>0.2</v>
      </c>
      <c r="J58" s="1" t="s">
        <v>36</v>
      </c>
      <c r="K58" s="1"/>
      <c r="L58" s="2"/>
    </row>
    <row r="59" spans="1:12" ht="12.75" customHeight="1">
      <c r="A59" s="1" t="s">
        <v>45</v>
      </c>
      <c r="B59" s="1" t="s">
        <v>46</v>
      </c>
      <c r="C59" s="4">
        <v>44544</v>
      </c>
      <c r="D59" s="1" t="s">
        <v>21</v>
      </c>
      <c r="E59" s="1" t="s">
        <v>210</v>
      </c>
      <c r="F59" s="1">
        <f t="shared" si="1"/>
        <v>-10</v>
      </c>
      <c r="G59" s="1">
        <v>-1.67</v>
      </c>
      <c r="H59" s="1">
        <v>-8.33</v>
      </c>
      <c r="I59" s="3">
        <v>0.2</v>
      </c>
      <c r="J59" s="1" t="s">
        <v>36</v>
      </c>
      <c r="K59" s="1"/>
      <c r="L59" s="2"/>
    </row>
    <row r="60" spans="1:12" ht="12.75" customHeight="1">
      <c r="A60" s="1" t="s">
        <v>45</v>
      </c>
      <c r="B60" s="1" t="s">
        <v>46</v>
      </c>
      <c r="C60" s="4">
        <v>44544</v>
      </c>
      <c r="D60" s="1" t="s">
        <v>21</v>
      </c>
      <c r="E60" s="1" t="s">
        <v>211</v>
      </c>
      <c r="F60" s="1">
        <f t="shared" si="1"/>
        <v>-11.98</v>
      </c>
      <c r="G60" s="1">
        <v>-2</v>
      </c>
      <c r="H60" s="1">
        <v>-9.98</v>
      </c>
      <c r="I60" s="3">
        <v>0.2</v>
      </c>
      <c r="J60" s="1" t="s">
        <v>36</v>
      </c>
      <c r="K60" s="1"/>
      <c r="L60" s="2"/>
    </row>
    <row r="61" spans="1:12" ht="12.75" customHeight="1">
      <c r="A61" s="1" t="s">
        <v>45</v>
      </c>
      <c r="B61" s="1" t="s">
        <v>46</v>
      </c>
      <c r="C61" s="4">
        <v>44544</v>
      </c>
      <c r="D61" s="1" t="s">
        <v>21</v>
      </c>
      <c r="E61" s="1" t="s">
        <v>212</v>
      </c>
      <c r="F61" s="1">
        <f t="shared" si="1"/>
        <v>-55</v>
      </c>
      <c r="G61" s="1">
        <v>-9.17</v>
      </c>
      <c r="H61" s="1">
        <v>-45.83</v>
      </c>
      <c r="I61" s="3">
        <v>0.2</v>
      </c>
      <c r="J61" s="1" t="s">
        <v>36</v>
      </c>
      <c r="K61" s="1"/>
      <c r="L61" s="2"/>
    </row>
    <row r="62" spans="1:12" ht="12.75" customHeight="1">
      <c r="A62" s="1" t="s">
        <v>45</v>
      </c>
      <c r="B62" s="1" t="s">
        <v>46</v>
      </c>
      <c r="C62" s="4">
        <v>44544</v>
      </c>
      <c r="D62" s="1" t="s">
        <v>21</v>
      </c>
      <c r="E62" s="1" t="s">
        <v>213</v>
      </c>
      <c r="F62" s="1">
        <f t="shared" si="1"/>
        <v>-38.7</v>
      </c>
      <c r="G62" s="1">
        <v>-6.45</v>
      </c>
      <c r="H62" s="1">
        <v>-32.25</v>
      </c>
      <c r="I62" s="3">
        <v>0.2</v>
      </c>
      <c r="J62" s="1" t="s">
        <v>36</v>
      </c>
      <c r="K62" s="1"/>
      <c r="L62" s="2"/>
    </row>
    <row r="63" spans="1:12" ht="12.75" customHeight="1">
      <c r="A63" s="1" t="s">
        <v>80</v>
      </c>
      <c r="B63" s="1" t="s">
        <v>81</v>
      </c>
      <c r="C63" s="4">
        <v>44547</v>
      </c>
      <c r="D63" s="1" t="s">
        <v>15</v>
      </c>
      <c r="E63" s="25" t="s">
        <v>214</v>
      </c>
      <c r="F63" s="1">
        <f t="shared" si="1"/>
        <v>50</v>
      </c>
      <c r="G63" s="1">
        <v>0</v>
      </c>
      <c r="H63" s="1">
        <v>50</v>
      </c>
      <c r="I63" s="3">
        <v>0</v>
      </c>
      <c r="J63" s="1" t="s">
        <v>17</v>
      </c>
      <c r="K63" s="1"/>
      <c r="L63" s="2"/>
    </row>
    <row r="64" spans="1:12" ht="12.75" customHeight="1">
      <c r="A64" s="1" t="s">
        <v>80</v>
      </c>
      <c r="B64" s="1" t="s">
        <v>81</v>
      </c>
      <c r="C64" s="4">
        <v>44547</v>
      </c>
      <c r="D64" s="1" t="s">
        <v>15</v>
      </c>
      <c r="E64" s="26" t="s">
        <v>215</v>
      </c>
      <c r="F64" s="1">
        <f t="shared" si="1"/>
        <v>30</v>
      </c>
      <c r="G64" s="1">
        <v>0</v>
      </c>
      <c r="H64" s="1">
        <v>30</v>
      </c>
      <c r="I64" s="3">
        <v>0</v>
      </c>
      <c r="J64" s="1" t="s">
        <v>17</v>
      </c>
      <c r="K64" s="1"/>
      <c r="L64" s="2"/>
    </row>
    <row r="65" spans="1:12" ht="12.75" customHeight="1">
      <c r="A65" s="1" t="s">
        <v>30</v>
      </c>
      <c r="B65" s="1" t="s">
        <v>31</v>
      </c>
      <c r="C65" s="4">
        <v>44547</v>
      </c>
      <c r="D65" s="1" t="s">
        <v>21</v>
      </c>
      <c r="E65" s="1" t="s">
        <v>221</v>
      </c>
      <c r="F65" s="1">
        <v>-90.64999999999999</v>
      </c>
      <c r="G65" s="1">
        <v>0</v>
      </c>
      <c r="H65" s="1">
        <v>-90.64999999999999</v>
      </c>
      <c r="I65" s="3">
        <v>0</v>
      </c>
      <c r="J65" s="1" t="s">
        <v>17</v>
      </c>
      <c r="K65" s="1"/>
      <c r="L65" s="2"/>
    </row>
    <row r="66" spans="1:12" ht="12.75" customHeight="1">
      <c r="A66" s="1" t="s">
        <v>32</v>
      </c>
      <c r="B66" s="1" t="s">
        <v>33</v>
      </c>
      <c r="C66" s="4">
        <v>44547</v>
      </c>
      <c r="D66" s="1" t="s">
        <v>21</v>
      </c>
      <c r="E66" s="1" t="s">
        <v>235</v>
      </c>
      <c r="F66" s="1">
        <f t="shared" si="1"/>
        <v>-75.69</v>
      </c>
      <c r="G66" s="1">
        <v>0</v>
      </c>
      <c r="H66" s="1">
        <v>-75.69</v>
      </c>
      <c r="I66" s="3">
        <v>0</v>
      </c>
      <c r="J66" s="1" t="s">
        <v>17</v>
      </c>
      <c r="K66" s="1"/>
      <c r="L66" s="2"/>
    </row>
    <row r="67" spans="1:12" ht="12.75" customHeight="1">
      <c r="A67" s="1" t="s">
        <v>28</v>
      </c>
      <c r="B67" s="1" t="s">
        <v>29</v>
      </c>
      <c r="C67" s="4">
        <v>44550</v>
      </c>
      <c r="D67" s="1" t="s">
        <v>21</v>
      </c>
      <c r="E67" s="25" t="s">
        <v>66</v>
      </c>
      <c r="F67" s="1">
        <f t="shared" si="1"/>
        <v>14.5</v>
      </c>
      <c r="G67" s="1">
        <v>0</v>
      </c>
      <c r="H67" s="1">
        <v>14.5</v>
      </c>
      <c r="I67" s="3">
        <v>0</v>
      </c>
      <c r="J67" s="1" t="s">
        <v>17</v>
      </c>
      <c r="K67" s="1"/>
      <c r="L67" s="2"/>
    </row>
    <row r="68" spans="1:12" ht="12.75" customHeight="1">
      <c r="A68" s="1" t="s">
        <v>34</v>
      </c>
      <c r="B68" s="1" t="s">
        <v>35</v>
      </c>
      <c r="C68" s="4">
        <v>44550</v>
      </c>
      <c r="D68" s="1" t="s">
        <v>21</v>
      </c>
      <c r="E68" s="1" t="s">
        <v>82</v>
      </c>
      <c r="F68" s="1">
        <f t="shared" si="1"/>
        <v>-7</v>
      </c>
      <c r="G68" s="1">
        <v>0</v>
      </c>
      <c r="H68" s="1">
        <v>-7</v>
      </c>
      <c r="I68" s="3">
        <v>0</v>
      </c>
      <c r="J68" s="1" t="s">
        <v>17</v>
      </c>
      <c r="K68" s="1"/>
      <c r="L68" s="2"/>
    </row>
    <row r="69" spans="1:12" ht="12.75" customHeight="1">
      <c r="A69" s="1" t="s">
        <v>83</v>
      </c>
      <c r="B69" s="1" t="s">
        <v>84</v>
      </c>
      <c r="C69" s="4">
        <v>44550</v>
      </c>
      <c r="D69" s="1" t="s">
        <v>21</v>
      </c>
      <c r="E69" s="27" t="s">
        <v>85</v>
      </c>
      <c r="F69" s="1">
        <f aca="true" t="shared" si="2" ref="F69:F92">H69+G69</f>
        <v>-1078.63</v>
      </c>
      <c r="G69" s="1">
        <v>-179.77</v>
      </c>
      <c r="H69" s="1">
        <v>-898.86</v>
      </c>
      <c r="I69" s="3">
        <v>0.2</v>
      </c>
      <c r="J69" s="1" t="s">
        <v>36</v>
      </c>
      <c r="K69" s="1"/>
      <c r="L69" s="2"/>
    </row>
    <row r="70" spans="1:12" ht="12.75" customHeight="1">
      <c r="A70" s="1" t="s">
        <v>86</v>
      </c>
      <c r="B70" s="1" t="s">
        <v>87</v>
      </c>
      <c r="C70" s="4">
        <v>44551</v>
      </c>
      <c r="D70" s="1" t="s">
        <v>21</v>
      </c>
      <c r="E70" s="25" t="s">
        <v>88</v>
      </c>
      <c r="F70" s="1">
        <f t="shared" si="2"/>
        <v>0.09</v>
      </c>
      <c r="G70" s="1">
        <v>0</v>
      </c>
      <c r="H70" s="1">
        <v>0.09</v>
      </c>
      <c r="I70" s="3">
        <v>0</v>
      </c>
      <c r="J70" s="1" t="s">
        <v>17</v>
      </c>
      <c r="K70" s="1"/>
      <c r="L70" s="2"/>
    </row>
    <row r="71" spans="1:12" ht="12.75" customHeight="1">
      <c r="A71" s="1" t="s">
        <v>28</v>
      </c>
      <c r="B71" s="1" t="s">
        <v>29</v>
      </c>
      <c r="C71" s="4">
        <v>44554</v>
      </c>
      <c r="D71" s="1" t="s">
        <v>21</v>
      </c>
      <c r="E71" s="25" t="s">
        <v>66</v>
      </c>
      <c r="F71" s="1">
        <f t="shared" si="2"/>
        <v>8.7</v>
      </c>
      <c r="G71" s="1">
        <v>0</v>
      </c>
      <c r="H71" s="1">
        <v>8.7</v>
      </c>
      <c r="I71" s="3">
        <v>0</v>
      </c>
      <c r="J71" s="1" t="s">
        <v>17</v>
      </c>
      <c r="K71" s="1"/>
      <c r="L71" s="2"/>
    </row>
    <row r="72" spans="1:12" ht="12.75" customHeight="1">
      <c r="A72" s="1" t="s">
        <v>28</v>
      </c>
      <c r="B72" s="1" t="s">
        <v>29</v>
      </c>
      <c r="C72" s="4">
        <v>44554</v>
      </c>
      <c r="D72" s="1" t="s">
        <v>21</v>
      </c>
      <c r="E72" s="25" t="s">
        <v>66</v>
      </c>
      <c r="F72" s="1">
        <f t="shared" si="2"/>
        <v>28.9</v>
      </c>
      <c r="G72" s="1">
        <v>0</v>
      </c>
      <c r="H72" s="1">
        <v>28.9</v>
      </c>
      <c r="I72" s="3">
        <v>0</v>
      </c>
      <c r="J72" s="1" t="s">
        <v>17</v>
      </c>
      <c r="K72" s="1"/>
      <c r="L72" s="2"/>
    </row>
    <row r="73" spans="1:12" ht="12.75" customHeight="1">
      <c r="A73" s="1" t="s">
        <v>28</v>
      </c>
      <c r="B73" s="1" t="s">
        <v>29</v>
      </c>
      <c r="C73" s="4">
        <v>44554</v>
      </c>
      <c r="D73" s="1" t="s">
        <v>21</v>
      </c>
      <c r="E73" s="25" t="s">
        <v>66</v>
      </c>
      <c r="F73" s="1">
        <f t="shared" si="2"/>
        <v>8.7</v>
      </c>
      <c r="G73" s="1">
        <v>0</v>
      </c>
      <c r="H73" s="1">
        <v>8.7</v>
      </c>
      <c r="I73" s="3">
        <v>0</v>
      </c>
      <c r="J73" s="1" t="s">
        <v>17</v>
      </c>
      <c r="K73" s="1"/>
      <c r="L73" s="2"/>
    </row>
    <row r="74" spans="1:12" ht="12.75" customHeight="1">
      <c r="A74" s="1" t="s">
        <v>34</v>
      </c>
      <c r="B74" s="1" t="s">
        <v>35</v>
      </c>
      <c r="C74" s="4">
        <v>44559</v>
      </c>
      <c r="D74" s="1" t="s">
        <v>21</v>
      </c>
      <c r="E74" s="1" t="s">
        <v>89</v>
      </c>
      <c r="F74" s="1">
        <f t="shared" si="2"/>
        <v>-118.2</v>
      </c>
      <c r="G74" s="1">
        <v>-19.7</v>
      </c>
      <c r="H74" s="1">
        <v>-98.5</v>
      </c>
      <c r="I74" s="3">
        <v>0.2</v>
      </c>
      <c r="J74" s="1" t="s">
        <v>36</v>
      </c>
      <c r="K74" s="1"/>
      <c r="L74" s="2"/>
    </row>
    <row r="75" spans="1:12" ht="12.75" customHeight="1">
      <c r="A75" s="1" t="s">
        <v>57</v>
      </c>
      <c r="B75" s="1" t="s">
        <v>58</v>
      </c>
      <c r="C75" s="4">
        <v>44559</v>
      </c>
      <c r="D75" s="1" t="s">
        <v>21</v>
      </c>
      <c r="E75" s="1" t="s">
        <v>90</v>
      </c>
      <c r="F75" s="1">
        <f t="shared" si="2"/>
        <v>-31.2</v>
      </c>
      <c r="G75" s="1">
        <v>0</v>
      </c>
      <c r="H75" s="1">
        <v>-31.2</v>
      </c>
      <c r="I75" s="3">
        <v>0</v>
      </c>
      <c r="J75" s="1" t="s">
        <v>17</v>
      </c>
      <c r="K75" s="1"/>
      <c r="L75" s="2"/>
    </row>
    <row r="76" spans="1:12" ht="12.75" customHeight="1">
      <c r="A76" s="1" t="s">
        <v>91</v>
      </c>
      <c r="B76" s="1" t="s">
        <v>92</v>
      </c>
      <c r="C76" s="4">
        <v>44559</v>
      </c>
      <c r="D76" s="1" t="s">
        <v>21</v>
      </c>
      <c r="E76" s="1" t="s">
        <v>93</v>
      </c>
      <c r="F76" s="1">
        <f t="shared" si="2"/>
        <v>-520.05</v>
      </c>
      <c r="G76" s="1">
        <v>0</v>
      </c>
      <c r="H76" s="1">
        <v>-520.05</v>
      </c>
      <c r="I76" s="3">
        <v>0</v>
      </c>
      <c r="J76" s="1" t="s">
        <v>17</v>
      </c>
      <c r="K76" s="1"/>
      <c r="L76" s="2"/>
    </row>
    <row r="77" spans="1:12" ht="12.75" customHeight="1">
      <c r="A77" s="1" t="s">
        <v>28</v>
      </c>
      <c r="B77" s="1" t="s">
        <v>29</v>
      </c>
      <c r="C77" s="4">
        <v>44559</v>
      </c>
      <c r="D77" s="1" t="s">
        <v>21</v>
      </c>
      <c r="E77" s="25" t="s">
        <v>66</v>
      </c>
      <c r="F77" s="1">
        <f t="shared" si="2"/>
        <v>17.4</v>
      </c>
      <c r="G77" s="1">
        <v>0</v>
      </c>
      <c r="H77" s="1">
        <v>17.4</v>
      </c>
      <c r="I77" s="3">
        <v>0</v>
      </c>
      <c r="J77" s="1" t="s">
        <v>17</v>
      </c>
      <c r="K77" s="1"/>
      <c r="L77" s="2"/>
    </row>
    <row r="78" spans="1:12" ht="12.75" customHeight="1">
      <c r="A78" s="1" t="s">
        <v>28</v>
      </c>
      <c r="B78" s="1" t="s">
        <v>29</v>
      </c>
      <c r="C78" s="4">
        <v>44559</v>
      </c>
      <c r="D78" s="1" t="s">
        <v>21</v>
      </c>
      <c r="E78" s="25" t="s">
        <v>66</v>
      </c>
      <c r="F78" s="1">
        <f t="shared" si="2"/>
        <v>14.5</v>
      </c>
      <c r="G78" s="1">
        <v>0</v>
      </c>
      <c r="H78" s="1">
        <v>14.5</v>
      </c>
      <c r="I78" s="3">
        <v>0</v>
      </c>
      <c r="J78" s="1" t="s">
        <v>17</v>
      </c>
      <c r="K78" s="1"/>
      <c r="L78" s="2"/>
    </row>
    <row r="79" spans="1:12" ht="12.75" customHeight="1">
      <c r="A79" s="1" t="s">
        <v>94</v>
      </c>
      <c r="B79" s="1" t="s">
        <v>95</v>
      </c>
      <c r="C79" s="4">
        <v>44559</v>
      </c>
      <c r="D79" s="1" t="s">
        <v>21</v>
      </c>
      <c r="E79" s="1" t="s">
        <v>233</v>
      </c>
      <c r="F79" s="1">
        <v>-2423.85</v>
      </c>
      <c r="G79" s="1">
        <v>0</v>
      </c>
      <c r="H79" s="1">
        <v>-2423.85</v>
      </c>
      <c r="I79" s="3">
        <v>0</v>
      </c>
      <c r="J79" s="1" t="s">
        <v>17</v>
      </c>
      <c r="K79" s="1"/>
      <c r="L79" s="2"/>
    </row>
    <row r="80" spans="1:12" ht="12.75" customHeight="1">
      <c r="A80" s="1" t="s">
        <v>96</v>
      </c>
      <c r="B80" s="1" t="s">
        <v>97</v>
      </c>
      <c r="C80" s="4">
        <v>44559</v>
      </c>
      <c r="D80" s="1" t="s">
        <v>21</v>
      </c>
      <c r="E80" s="1" t="s">
        <v>98</v>
      </c>
      <c r="F80" s="1">
        <f t="shared" si="2"/>
        <v>-29.630000000000003</v>
      </c>
      <c r="G80" s="1">
        <v>-4.94</v>
      </c>
      <c r="H80" s="1">
        <v>-24.69</v>
      </c>
      <c r="I80" s="3">
        <v>0.2</v>
      </c>
      <c r="J80" s="1" t="s">
        <v>36</v>
      </c>
      <c r="K80" s="1"/>
      <c r="L80" s="2"/>
    </row>
    <row r="81" spans="1:12" ht="12.75" customHeight="1">
      <c r="A81" s="1" t="s">
        <v>99</v>
      </c>
      <c r="B81" s="1" t="s">
        <v>100</v>
      </c>
      <c r="C81" s="4">
        <v>44559</v>
      </c>
      <c r="D81" s="1" t="s">
        <v>21</v>
      </c>
      <c r="E81" s="1" t="s">
        <v>101</v>
      </c>
      <c r="F81" s="1">
        <f t="shared" si="2"/>
        <v>-23.18</v>
      </c>
      <c r="G81" s="1">
        <v>0</v>
      </c>
      <c r="H81" s="1">
        <v>-23.18</v>
      </c>
      <c r="I81" s="3">
        <v>0</v>
      </c>
      <c r="J81" s="1" t="s">
        <v>17</v>
      </c>
      <c r="K81" s="1"/>
      <c r="L81" s="2"/>
    </row>
    <row r="82" spans="1:12" ht="12.75" customHeight="1">
      <c r="A82" s="1" t="s">
        <v>80</v>
      </c>
      <c r="B82" s="1" t="s">
        <v>81</v>
      </c>
      <c r="C82" s="4">
        <v>44560</v>
      </c>
      <c r="D82" s="1" t="s">
        <v>15</v>
      </c>
      <c r="E82" s="26" t="s">
        <v>216</v>
      </c>
      <c r="F82" s="1">
        <f t="shared" si="2"/>
        <v>120</v>
      </c>
      <c r="G82" s="1">
        <v>0</v>
      </c>
      <c r="H82" s="1">
        <v>120</v>
      </c>
      <c r="I82" s="3">
        <v>0</v>
      </c>
      <c r="J82" s="1" t="s">
        <v>17</v>
      </c>
      <c r="K82" s="1"/>
      <c r="L82" s="2"/>
    </row>
    <row r="83" spans="1:12" ht="12.75" customHeight="1">
      <c r="A83" s="1" t="s">
        <v>80</v>
      </c>
      <c r="B83" s="1" t="s">
        <v>81</v>
      </c>
      <c r="C83" s="4">
        <v>44560</v>
      </c>
      <c r="D83" s="1" t="s">
        <v>15</v>
      </c>
      <c r="E83" s="1" t="s">
        <v>217</v>
      </c>
      <c r="F83" s="1">
        <f t="shared" si="2"/>
        <v>-60</v>
      </c>
      <c r="G83" s="1">
        <v>0</v>
      </c>
      <c r="H83" s="1">
        <v>-60</v>
      </c>
      <c r="I83" s="3">
        <v>0</v>
      </c>
      <c r="J83" s="1" t="s">
        <v>17</v>
      </c>
      <c r="K83" s="1"/>
      <c r="L83" s="2"/>
    </row>
    <row r="84" spans="1:12" ht="12.75" customHeight="1">
      <c r="A84" s="1" t="s">
        <v>28</v>
      </c>
      <c r="B84" s="1" t="s">
        <v>29</v>
      </c>
      <c r="C84" s="4">
        <v>44560</v>
      </c>
      <c r="D84" s="1" t="s">
        <v>21</v>
      </c>
      <c r="E84" s="25" t="s">
        <v>66</v>
      </c>
      <c r="F84" s="1">
        <f t="shared" si="2"/>
        <v>14.5</v>
      </c>
      <c r="G84" s="1">
        <v>0</v>
      </c>
      <c r="H84" s="1">
        <v>14.5</v>
      </c>
      <c r="I84" s="3">
        <v>0</v>
      </c>
      <c r="J84" s="1" t="s">
        <v>17</v>
      </c>
      <c r="K84" s="1"/>
      <c r="L84" s="2"/>
    </row>
    <row r="85" spans="1:12" ht="12.75" customHeight="1">
      <c r="A85" s="1" t="s">
        <v>102</v>
      </c>
      <c r="B85" s="1" t="s">
        <v>103</v>
      </c>
      <c r="C85" s="4">
        <v>44561</v>
      </c>
      <c r="D85" s="1" t="s">
        <v>21</v>
      </c>
      <c r="E85" s="1" t="s">
        <v>218</v>
      </c>
      <c r="F85" s="1">
        <f t="shared" si="2"/>
        <v>-18</v>
      </c>
      <c r="G85" s="1">
        <v>0</v>
      </c>
      <c r="H85" s="1">
        <v>-18</v>
      </c>
      <c r="I85" s="3">
        <v>0</v>
      </c>
      <c r="J85" s="1" t="s">
        <v>17</v>
      </c>
      <c r="K85" s="1"/>
      <c r="L85" s="2"/>
    </row>
    <row r="86" spans="1:12" ht="12.75" customHeight="1">
      <c r="A86" s="1" t="s">
        <v>102</v>
      </c>
      <c r="B86" s="1" t="s">
        <v>103</v>
      </c>
      <c r="C86" s="4">
        <v>44561</v>
      </c>
      <c r="D86" s="1" t="s">
        <v>21</v>
      </c>
      <c r="E86" s="1" t="s">
        <v>219</v>
      </c>
      <c r="F86" s="1">
        <f t="shared" si="2"/>
        <v>-10.8</v>
      </c>
      <c r="G86" s="1">
        <v>0</v>
      </c>
      <c r="H86" s="1">
        <v>-10.8</v>
      </c>
      <c r="I86" s="3">
        <v>0</v>
      </c>
      <c r="J86" s="1" t="s">
        <v>17</v>
      </c>
      <c r="K86" s="1"/>
      <c r="L86" s="2"/>
    </row>
    <row r="87" spans="1:12" ht="12.75" customHeight="1">
      <c r="A87" s="1" t="s">
        <v>102</v>
      </c>
      <c r="B87" s="1" t="s">
        <v>103</v>
      </c>
      <c r="C87" s="4">
        <v>44561</v>
      </c>
      <c r="D87" s="1" t="s">
        <v>21</v>
      </c>
      <c r="E87" s="1" t="s">
        <v>104</v>
      </c>
      <c r="F87" s="1">
        <f t="shared" si="2"/>
        <v>-0.9</v>
      </c>
      <c r="G87" s="1">
        <v>0</v>
      </c>
      <c r="H87" s="1">
        <v>-0.9</v>
      </c>
      <c r="I87" s="3">
        <v>0</v>
      </c>
      <c r="J87" s="1" t="s">
        <v>17</v>
      </c>
      <c r="K87" s="1"/>
      <c r="L87" s="2"/>
    </row>
    <row r="88" spans="1:12" ht="12.75" customHeight="1">
      <c r="A88" s="28" t="s">
        <v>238</v>
      </c>
      <c r="B88" s="28" t="s">
        <v>239</v>
      </c>
      <c r="C88" s="29">
        <v>44561</v>
      </c>
      <c r="D88" s="28" t="s">
        <v>240</v>
      </c>
      <c r="E88" s="32" t="s">
        <v>241</v>
      </c>
      <c r="F88" s="28">
        <f>H88+G88</f>
        <v>-2765.65</v>
      </c>
      <c r="G88" s="28">
        <v>0</v>
      </c>
      <c r="H88" s="28">
        <v>-2765.65</v>
      </c>
      <c r="I88" s="30">
        <v>0</v>
      </c>
      <c r="J88" s="28" t="s">
        <v>17</v>
      </c>
      <c r="K88" s="28"/>
      <c r="L88" s="31"/>
    </row>
    <row r="89" spans="1:12" ht="12.75" customHeight="1">
      <c r="A89" s="28" t="s">
        <v>238</v>
      </c>
      <c r="B89" s="28" t="s">
        <v>239</v>
      </c>
      <c r="C89" s="29">
        <v>44561</v>
      </c>
      <c r="D89" s="28" t="s">
        <v>240</v>
      </c>
      <c r="E89" s="32" t="s">
        <v>242</v>
      </c>
      <c r="F89" s="28">
        <f>H89+G89</f>
        <v>-178.25</v>
      </c>
      <c r="G89" s="28">
        <v>0</v>
      </c>
      <c r="H89" s="28">
        <v>-178.25</v>
      </c>
      <c r="I89" s="30">
        <v>0</v>
      </c>
      <c r="J89" s="28" t="s">
        <v>17</v>
      </c>
      <c r="K89" s="28"/>
      <c r="L89" s="31"/>
    </row>
    <row r="90" spans="1:12" ht="12.75" customHeight="1">
      <c r="A90" s="28" t="s">
        <v>94</v>
      </c>
      <c r="B90" s="28" t="s">
        <v>95</v>
      </c>
      <c r="C90" s="29">
        <v>44561</v>
      </c>
      <c r="D90" s="28" t="s">
        <v>240</v>
      </c>
      <c r="E90" s="32" t="s">
        <v>243</v>
      </c>
      <c r="F90" s="28">
        <f>H90+G90</f>
        <v>2423.85</v>
      </c>
      <c r="G90" s="28">
        <v>0</v>
      </c>
      <c r="H90" s="28">
        <v>2423.85</v>
      </c>
      <c r="I90" s="30">
        <v>0</v>
      </c>
      <c r="J90" s="28" t="s">
        <v>17</v>
      </c>
      <c r="K90" s="28"/>
      <c r="L90" s="31"/>
    </row>
    <row r="91" spans="1:12" ht="12.75" customHeight="1">
      <c r="A91" s="28" t="s">
        <v>91</v>
      </c>
      <c r="B91" s="28" t="s">
        <v>92</v>
      </c>
      <c r="C91" s="29">
        <v>44561</v>
      </c>
      <c r="D91" s="28" t="s">
        <v>240</v>
      </c>
      <c r="E91" s="32" t="s">
        <v>244</v>
      </c>
      <c r="F91" s="28">
        <f>H91+G91</f>
        <v>520.05</v>
      </c>
      <c r="G91" s="28">
        <v>0</v>
      </c>
      <c r="H91" s="28">
        <v>520.05</v>
      </c>
      <c r="I91" s="30">
        <v>0</v>
      </c>
      <c r="J91" s="28" t="s">
        <v>17</v>
      </c>
      <c r="K91" s="28"/>
      <c r="L91" s="31"/>
    </row>
    <row r="92" spans="1:12" ht="12.75" customHeight="1">
      <c r="A92" s="6" t="s">
        <v>105</v>
      </c>
      <c r="B92" s="6"/>
      <c r="C92" s="6"/>
      <c r="D92" s="6"/>
      <c r="E92" s="6"/>
      <c r="F92" s="7">
        <f t="shared" si="2"/>
        <v>-17461.49</v>
      </c>
      <c r="G92" s="7">
        <f>SUM(G5:G91)</f>
        <v>-1768.5800000000002</v>
      </c>
      <c r="H92" s="7">
        <f>SUM(H5:H91)</f>
        <v>-15692.910000000002</v>
      </c>
      <c r="I92" s="6"/>
      <c r="J92" s="6"/>
      <c r="K92" s="6"/>
      <c r="L92" s="2"/>
    </row>
    <row r="94" spans="6:8" ht="12.75" customHeight="1">
      <c r="F94" s="24"/>
      <c r="G94" s="24"/>
      <c r="H94" s="24"/>
    </row>
    <row r="95" spans="6:8" ht="12.75" customHeight="1">
      <c r="F95" s="24"/>
      <c r="G95" s="24"/>
      <c r="H95" s="24"/>
    </row>
    <row r="96" ht="12.75" customHeight="1">
      <c r="F96" s="24"/>
    </row>
    <row r="97" spans="5:10" ht="12.75" customHeight="1">
      <c r="E97" s="11" t="s">
        <v>157</v>
      </c>
      <c r="H97" t="s">
        <v>248</v>
      </c>
      <c r="J97" s="33">
        <v>3641.42</v>
      </c>
    </row>
    <row r="98" spans="5:10" ht="12.75" customHeight="1">
      <c r="E98" s="13" t="s">
        <v>158</v>
      </c>
      <c r="H98" t="s">
        <v>249</v>
      </c>
      <c r="J98" s="33">
        <v>247943.31</v>
      </c>
    </row>
    <row r="99" spans="5:10" ht="12.75" customHeight="1">
      <c r="E99" s="14" t="s">
        <v>159</v>
      </c>
      <c r="H99" t="s">
        <v>250</v>
      </c>
      <c r="J99" s="33">
        <v>11553.38</v>
      </c>
    </row>
    <row r="100" spans="5:10" ht="12.75" customHeight="1">
      <c r="E100" s="15" t="s">
        <v>160</v>
      </c>
      <c r="H100" t="s">
        <v>252</v>
      </c>
      <c r="I100" s="12"/>
      <c r="J100" s="33">
        <v>7321.62</v>
      </c>
    </row>
    <row r="101" spans="5:10" ht="12.75" customHeight="1">
      <c r="E101" s="16" t="s">
        <v>161</v>
      </c>
      <c r="G101">
        <v>1</v>
      </c>
      <c r="H101" s="17" t="s">
        <v>251</v>
      </c>
      <c r="I101" s="18"/>
      <c r="J101" s="18">
        <f>SUM(J97:J100)</f>
        <v>270459.73</v>
      </c>
    </row>
    <row r="102" ht="12.75" customHeight="1">
      <c r="E102" s="19" t="s">
        <v>162</v>
      </c>
    </row>
    <row r="103" spans="8:11" ht="12.75" customHeight="1">
      <c r="H103" t="s">
        <v>163</v>
      </c>
      <c r="K103" t="s">
        <v>163</v>
      </c>
    </row>
    <row r="104" spans="7:11" ht="12.75" customHeight="1">
      <c r="G104" t="s">
        <v>164</v>
      </c>
      <c r="H104" s="17" t="s">
        <v>165</v>
      </c>
      <c r="K104" t="s">
        <v>166</v>
      </c>
    </row>
    <row r="105" spans="7:11" ht="12.75" customHeight="1">
      <c r="G105" s="20" t="s">
        <v>167</v>
      </c>
      <c r="H105" s="35" t="s">
        <v>168</v>
      </c>
      <c r="I105" s="12">
        <v>81528.94</v>
      </c>
      <c r="K105" t="s">
        <v>169</v>
      </c>
    </row>
    <row r="106" spans="7:11" ht="12.75" customHeight="1">
      <c r="G106" s="20" t="s">
        <v>170</v>
      </c>
      <c r="H106" s="35" t="s">
        <v>171</v>
      </c>
      <c r="I106" s="23">
        <v>5673</v>
      </c>
      <c r="J106" s="21"/>
      <c r="K106" t="s">
        <v>169</v>
      </c>
    </row>
    <row r="107" spans="7:11" ht="12.75" customHeight="1">
      <c r="G107" s="20" t="s">
        <v>172</v>
      </c>
      <c r="H107" s="36" t="s">
        <v>173</v>
      </c>
      <c r="I107" s="12">
        <v>0</v>
      </c>
      <c r="K107" t="s">
        <v>169</v>
      </c>
    </row>
    <row r="108" spans="7:11" ht="12.75" customHeight="1">
      <c r="G108" s="20" t="s">
        <v>174</v>
      </c>
      <c r="H108" s="36" t="s">
        <v>175</v>
      </c>
      <c r="I108" s="22">
        <v>0</v>
      </c>
      <c r="J108" s="9"/>
      <c r="K108" s="9" t="s">
        <v>246</v>
      </c>
    </row>
    <row r="109" spans="7:11" ht="12.75" customHeight="1">
      <c r="G109" s="20" t="s">
        <v>176</v>
      </c>
      <c r="H109" s="36" t="s">
        <v>177</v>
      </c>
      <c r="I109" s="12">
        <v>50000</v>
      </c>
      <c r="K109" t="s">
        <v>169</v>
      </c>
    </row>
    <row r="110" spans="7:11" ht="12.75" customHeight="1">
      <c r="G110" s="20" t="s">
        <v>178</v>
      </c>
      <c r="H110" s="36" t="s">
        <v>179</v>
      </c>
      <c r="I110" s="22">
        <v>8751.14</v>
      </c>
      <c r="J110" s="9"/>
      <c r="K110" s="9" t="s">
        <v>236</v>
      </c>
    </row>
    <row r="111" spans="7:11" ht="12.75" customHeight="1">
      <c r="G111" s="20" t="s">
        <v>180</v>
      </c>
      <c r="H111" s="36" t="s">
        <v>181</v>
      </c>
      <c r="I111" s="12">
        <v>1000</v>
      </c>
      <c r="K111" t="s">
        <v>169</v>
      </c>
    </row>
    <row r="112" spans="7:11" ht="12.75" customHeight="1">
      <c r="G112" s="20" t="s">
        <v>182</v>
      </c>
      <c r="H112" s="36" t="s">
        <v>183</v>
      </c>
      <c r="I112" s="12">
        <v>0</v>
      </c>
      <c r="K112" t="s">
        <v>169</v>
      </c>
    </row>
    <row r="113" spans="7:11" ht="12.75" customHeight="1">
      <c r="G113">
        <v>2</v>
      </c>
      <c r="H113" s="36" t="s">
        <v>184</v>
      </c>
      <c r="I113" s="12">
        <f>SUM(I105:I111)</f>
        <v>146953.08000000002</v>
      </c>
      <c r="K113" t="s">
        <v>185</v>
      </c>
    </row>
    <row r="114" spans="8:9" ht="12.75" customHeight="1">
      <c r="H114" s="36"/>
      <c r="I114" s="12" t="s">
        <v>163</v>
      </c>
    </row>
    <row r="115" spans="7:11" ht="12.75" customHeight="1">
      <c r="G115">
        <v>3</v>
      </c>
      <c r="H115" s="36" t="s">
        <v>186</v>
      </c>
      <c r="I115" s="22">
        <v>50718.86</v>
      </c>
      <c r="J115" s="9"/>
      <c r="K115" s="9" t="s">
        <v>254</v>
      </c>
    </row>
    <row r="116" spans="7:11" ht="12.75" customHeight="1">
      <c r="G116">
        <v>4</v>
      </c>
      <c r="H116" s="36" t="s">
        <v>187</v>
      </c>
      <c r="I116" s="12">
        <f>I113+I115</f>
        <v>197671.94</v>
      </c>
      <c r="K116" t="s">
        <v>188</v>
      </c>
    </row>
    <row r="117" spans="7:11" ht="12.75" customHeight="1">
      <c r="G117">
        <v>5</v>
      </c>
      <c r="H117" s="17" t="s">
        <v>189</v>
      </c>
      <c r="I117" s="18">
        <f>J101-I116</f>
        <v>72787.78999999998</v>
      </c>
      <c r="K117" t="s">
        <v>190</v>
      </c>
    </row>
    <row r="121" ht="12.75" customHeight="1">
      <c r="I121" s="24"/>
    </row>
  </sheetData>
  <sheetProtection/>
  <mergeCells count="3">
    <mergeCell ref="A1:K1"/>
    <mergeCell ref="A2:K2"/>
    <mergeCell ref="A3:K3"/>
  </mergeCells>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N64"/>
  <sheetViews>
    <sheetView zoomScalePageLayoutView="0" workbookViewId="0" topLeftCell="A43">
      <selection activeCell="B61" sqref="B61"/>
    </sheetView>
  </sheetViews>
  <sheetFormatPr defaultColWidth="9.140625" defaultRowHeight="12.75"/>
  <cols>
    <col min="1" max="1" width="14.57421875" style="0" customWidth="1"/>
  </cols>
  <sheetData>
    <row r="1" ht="12.75">
      <c r="A1" t="s">
        <v>106</v>
      </c>
    </row>
    <row r="3" ht="12.75">
      <c r="A3" t="s">
        <v>107</v>
      </c>
    </row>
    <row r="5" ht="12.75">
      <c r="A5" t="s">
        <v>108</v>
      </c>
    </row>
    <row r="7" ht="12.75">
      <c r="A7" t="s">
        <v>109</v>
      </c>
    </row>
    <row r="9" ht="12.75">
      <c r="A9" t="s">
        <v>110</v>
      </c>
    </row>
    <row r="11" ht="12.75">
      <c r="A11" t="s">
        <v>111</v>
      </c>
    </row>
    <row r="13" ht="12.75">
      <c r="A13" t="s">
        <v>112</v>
      </c>
    </row>
    <row r="15" ht="12.75">
      <c r="A15" t="s">
        <v>113</v>
      </c>
    </row>
    <row r="17" spans="1:9" ht="12.75">
      <c r="A17" t="s">
        <v>114</v>
      </c>
      <c r="I17" t="s">
        <v>115</v>
      </c>
    </row>
    <row r="19" spans="1:9" ht="12.75">
      <c r="A19" t="s">
        <v>116</v>
      </c>
      <c r="H19" t="s">
        <v>117</v>
      </c>
      <c r="I19" t="s">
        <v>118</v>
      </c>
    </row>
    <row r="21" spans="1:9" ht="12.75">
      <c r="A21" t="s">
        <v>119</v>
      </c>
      <c r="H21" t="s">
        <v>120</v>
      </c>
      <c r="I21" t="s">
        <v>121</v>
      </c>
    </row>
    <row r="23" spans="1:14" ht="12.75">
      <c r="A23" t="s">
        <v>122</v>
      </c>
      <c r="F23" t="s">
        <v>123</v>
      </c>
      <c r="J23" t="s">
        <v>124</v>
      </c>
      <c r="L23" t="s">
        <v>125</v>
      </c>
      <c r="N23" t="s">
        <v>126</v>
      </c>
    </row>
    <row r="25" ht="12.75">
      <c r="A25" t="s">
        <v>127</v>
      </c>
    </row>
    <row r="27" ht="12.75">
      <c r="A27" t="s">
        <v>128</v>
      </c>
    </row>
    <row r="29" spans="1:9" ht="12.75">
      <c r="A29" t="s">
        <v>129</v>
      </c>
      <c r="I29" t="s">
        <v>130</v>
      </c>
    </row>
    <row r="31" ht="12.75">
      <c r="A31" t="s">
        <v>131</v>
      </c>
    </row>
    <row r="33" ht="12.75">
      <c r="A33" t="s">
        <v>132</v>
      </c>
    </row>
    <row r="35" ht="12.75">
      <c r="A35" t="s">
        <v>133</v>
      </c>
    </row>
    <row r="37" ht="12.75">
      <c r="A37" t="s">
        <v>134</v>
      </c>
    </row>
    <row r="38" ht="12.75">
      <c r="A38" t="s">
        <v>135</v>
      </c>
    </row>
    <row r="39" ht="12.75">
      <c r="A39" t="s">
        <v>136</v>
      </c>
    </row>
    <row r="40" ht="12.75">
      <c r="A40" t="s">
        <v>137</v>
      </c>
    </row>
    <row r="42" ht="12.75">
      <c r="A42" t="s">
        <v>138</v>
      </c>
    </row>
    <row r="44" spans="1:5" ht="12.75">
      <c r="A44" t="s">
        <v>139</v>
      </c>
      <c r="E44" t="s">
        <v>140</v>
      </c>
    </row>
    <row r="46" spans="1:2" ht="12.75">
      <c r="A46" t="s">
        <v>141</v>
      </c>
      <c r="B46" t="s">
        <v>142</v>
      </c>
    </row>
    <row r="48" spans="1:2" ht="12.75">
      <c r="A48" t="s">
        <v>143</v>
      </c>
      <c r="B48" t="s">
        <v>144</v>
      </c>
    </row>
    <row r="49" ht="12.75">
      <c r="B49" t="s">
        <v>145</v>
      </c>
    </row>
    <row r="51" spans="1:2" ht="12.75">
      <c r="A51" t="s">
        <v>146</v>
      </c>
      <c r="B51" t="s">
        <v>147</v>
      </c>
    </row>
    <row r="52" spans="1:2" ht="12.75">
      <c r="A52" s="8"/>
      <c r="B52" t="s">
        <v>148</v>
      </c>
    </row>
    <row r="53" spans="1:2" ht="12.75">
      <c r="A53" s="8"/>
      <c r="B53" t="s">
        <v>149</v>
      </c>
    </row>
    <row r="55" spans="1:2" ht="12.75">
      <c r="A55" s="8" t="s">
        <v>150</v>
      </c>
      <c r="B55" t="s">
        <v>151</v>
      </c>
    </row>
    <row r="56" ht="12.75">
      <c r="B56" t="s">
        <v>152</v>
      </c>
    </row>
    <row r="57" ht="12.75">
      <c r="B57" t="s">
        <v>153</v>
      </c>
    </row>
    <row r="59" spans="1:2" ht="12.75">
      <c r="A59" t="s">
        <v>245</v>
      </c>
      <c r="B59" t="s">
        <v>237</v>
      </c>
    </row>
    <row r="60" ht="12.75">
      <c r="B60" t="s">
        <v>247</v>
      </c>
    </row>
    <row r="61" ht="12.75">
      <c r="B61" t="s">
        <v>255</v>
      </c>
    </row>
    <row r="63" spans="1:2" ht="12.75">
      <c r="A63" s="9" t="s">
        <v>154</v>
      </c>
      <c r="B63" t="s">
        <v>155</v>
      </c>
    </row>
    <row r="64" ht="14.25">
      <c r="B64" s="10" t="s">
        <v>156</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ChiseldonPC</dc:creator>
  <cp:keywords/>
  <dc:description/>
  <cp:lastModifiedBy>ChiseldonPC</cp:lastModifiedBy>
  <dcterms:created xsi:type="dcterms:W3CDTF">2022-01-07T10:55:41Z</dcterms:created>
  <dcterms:modified xsi:type="dcterms:W3CDTF">2022-01-12T14:25:53Z</dcterms:modified>
  <cp:category/>
  <cp:version/>
  <cp:contentType/>
  <cp:contentStatus/>
</cp:coreProperties>
</file>