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Detailed Account Transacti" sheetId="1" r:id="rId1"/>
    <sheet name="Additional Information" sheetId="2" r:id="rId2"/>
  </sheets>
  <definedNames/>
  <calcPr fullCalcOnLoad="1"/>
</workbook>
</file>

<file path=xl/comments1.xml><?xml version="1.0" encoding="utf-8"?>
<comments xmlns="http://schemas.openxmlformats.org/spreadsheetml/2006/main">
  <authors>
    <author>ParishClerk</author>
  </authors>
  <commentList>
    <comment ref="H101" authorId="0">
      <text>
        <r>
          <rPr>
            <b/>
            <sz val="9"/>
            <rFont val="Tahoma"/>
            <family val="2"/>
          </rPr>
          <t>ParishClerk:</t>
        </r>
        <r>
          <rPr>
            <sz val="9"/>
            <rFont val="Tahoma"/>
            <family val="2"/>
          </rPr>
          <t xml:space="preserve">
Line changed from Badbury Railings as council approved moving £2,500 from this fund a creating a reserved fund for SID and A346 improvement work for Badbury</t>
        </r>
      </text>
    </comment>
  </commentList>
</comments>
</file>

<file path=xl/sharedStrings.xml><?xml version="1.0" encoding="utf-8"?>
<sst xmlns="http://schemas.openxmlformats.org/spreadsheetml/2006/main" count="510" uniqueCount="265">
  <si>
    <t>Detailed Account Transaction Report</t>
  </si>
  <si>
    <t>From 1 October 2021 to 31 October 2021</t>
  </si>
  <si>
    <t>Account Code</t>
  </si>
  <si>
    <t>Account Name</t>
  </si>
  <si>
    <t>Date</t>
  </si>
  <si>
    <t>Type</t>
  </si>
  <si>
    <t>Reference</t>
  </si>
  <si>
    <t>Gross</t>
  </si>
  <si>
    <t>VAT</t>
  </si>
  <si>
    <t>Net</t>
  </si>
  <si>
    <t>VAT Rate</t>
  </si>
  <si>
    <t>VAT Name</t>
  </si>
  <si>
    <t>Capital Expenditure</t>
  </si>
  <si>
    <t>353</t>
  </si>
  <si>
    <t>Environment: Gas and Electricity - Chapel</t>
  </si>
  <si>
    <t>PAY</t>
  </si>
  <si>
    <t>EDF Chapel elec monthly DD</t>
  </si>
  <si>
    <t>5% (VAT on Expenses)</t>
  </si>
  <si>
    <t>333</t>
  </si>
  <si>
    <t>Recreation: Gas and Electricity - Rec Hall &amp; Pavillion</t>
  </si>
  <si>
    <t>EDF elec monthly DD Rec hall</t>
  </si>
  <si>
    <t>EDF Rec ground elec monthly DD - pavilion</t>
  </si>
  <si>
    <t>337</t>
  </si>
  <si>
    <t>Recreation - CVPA Repair costs</t>
  </si>
  <si>
    <t>CVPA Flooring</t>
  </si>
  <si>
    <t>20% (VAT on Expenses)</t>
  </si>
  <si>
    <t>EGPA</t>
  </si>
  <si>
    <t>329</t>
  </si>
  <si>
    <t>Recreation: Waste Collection</t>
  </si>
  <si>
    <t>Rec hall blue wheelie bin</t>
  </si>
  <si>
    <t>511</t>
  </si>
  <si>
    <t>Finance: Professional Fees</t>
  </si>
  <si>
    <t>Living Wage annual fee</t>
  </si>
  <si>
    <t>512</t>
  </si>
  <si>
    <t>Finance: IT - PC, virus, email, domain name &amp; Xero</t>
  </si>
  <si>
    <t>Monthly accounts Xero package fee September</t>
  </si>
  <si>
    <t>211</t>
  </si>
  <si>
    <t>Recreation: Football Pitch hire income</t>
  </si>
  <si>
    <t>INV</t>
  </si>
  <si>
    <t>Chiseldon football Club - Senior football pitch hire per game September</t>
  </si>
  <si>
    <t>20% (VAT on Income)</t>
  </si>
  <si>
    <t>Chiseldon football Club - Junior football pitch hire per game September</t>
  </si>
  <si>
    <t>372</t>
  </si>
  <si>
    <t>EGPA Tree Trimming</t>
  </si>
  <si>
    <t>Ash tree storm damaged in washpool chopped up and made safe</t>
  </si>
  <si>
    <t>No VAT</t>
  </si>
  <si>
    <t>517</t>
  </si>
  <si>
    <t>Insurance costs to Finance Committee</t>
  </si>
  <si>
    <t>Employers’ Liability Insurance and Public/Products Liability Insurance</t>
  </si>
  <si>
    <t>359</t>
  </si>
  <si>
    <t>Environment: Insurance</t>
  </si>
  <si>
    <t>223</t>
  </si>
  <si>
    <t>Finance:Misc Income</t>
  </si>
  <si>
    <t>Funds transfer from Unity account</t>
  </si>
  <si>
    <t>513</t>
  </si>
  <si>
    <t>Finance: Other</t>
  </si>
  <si>
    <t>Transfer to Santander account to avoid cheque bouncing</t>
  </si>
  <si>
    <t>326</t>
  </si>
  <si>
    <t>Recreation: Building Maintenance</t>
  </si>
  <si>
    <t>Transfer to new bank account</t>
  </si>
  <si>
    <t>Monthly domain name fee</t>
  </si>
  <si>
    <t>Transfer from Santander to Unity</t>
  </si>
  <si>
    <t>227</t>
  </si>
  <si>
    <t>Income accounts for donations received</t>
  </si>
  <si>
    <t>CAMEO HAIR SALON LTD - Donation towards Christmas tree costs</t>
  </si>
  <si>
    <t>EVO-SOFT LIMITED - Donation towards Christmas tree costs</t>
  </si>
  <si>
    <t>SANDSTORM FILMS LTD - Donation towards Christmas tree costs</t>
  </si>
  <si>
    <t>210</t>
  </si>
  <si>
    <t>Recreation:Hall Hire income</t>
  </si>
  <si>
    <t>235</t>
  </si>
  <si>
    <t>Donation from Marquee Hire to Wiltshire Air Ambulance</t>
  </si>
  <si>
    <t>505</t>
  </si>
  <si>
    <t>Finance: Stationery</t>
  </si>
  <si>
    <t>509</t>
  </si>
  <si>
    <t>Finance: Staff only expenses</t>
  </si>
  <si>
    <t>366</t>
  </si>
  <si>
    <t>EGPA: Misc Expenditure</t>
  </si>
  <si>
    <t>354</t>
  </si>
  <si>
    <t>Environment: Building Maintenance</t>
  </si>
  <si>
    <t>Supply &amp; Install Electric Radiator to Chapel</t>
  </si>
  <si>
    <t>341</t>
  </si>
  <si>
    <t>Planning: Neighbourhood Plan</t>
  </si>
  <si>
    <t>Room Hire for NHP meeting</t>
  </si>
  <si>
    <t>352</t>
  </si>
  <si>
    <t>Environment: Dog and Litter bins</t>
  </si>
  <si>
    <t>361</t>
  </si>
  <si>
    <t>Environment:Litter Picking</t>
  </si>
  <si>
    <t>351</t>
  </si>
  <si>
    <t>Environment: Hedge Trimming and Grass cutting</t>
  </si>
  <si>
    <t>355</t>
  </si>
  <si>
    <t>Environment: Waste Disposal</t>
  </si>
  <si>
    <t>365</t>
  </si>
  <si>
    <t>EGPA Allotments - costs</t>
  </si>
  <si>
    <t>331</t>
  </si>
  <si>
    <t>Recreation: CVPA general Maintenance</t>
  </si>
  <si>
    <t>360</t>
  </si>
  <si>
    <t>Environment: General Maintenance</t>
  </si>
  <si>
    <t>357</t>
  </si>
  <si>
    <t>Environment: Cemetery Maintenance</t>
  </si>
  <si>
    <t>Unity service charges refund</t>
  </si>
  <si>
    <t>BARRETT ATS LIMITED - Donation towards Christmas tree costs</t>
  </si>
  <si>
    <t>820</t>
  </si>
  <si>
    <t>VAT refund July-Sept</t>
  </si>
  <si>
    <t>330</t>
  </si>
  <si>
    <t>Recreation: Grounds Maintenance</t>
  </si>
  <si>
    <t>Tree work on Butts Road Cemetery</t>
  </si>
  <si>
    <t>501</t>
  </si>
  <si>
    <t>Finance: Courses and Training</t>
  </si>
  <si>
    <t>Councillor Fundamentals Training</t>
  </si>
  <si>
    <t>Electrical Remedials on Recreation Hall / Tennis Club following Electrical Inspection CTS.ICR­00249</t>
  </si>
  <si>
    <t>367</t>
  </si>
  <si>
    <t>EGPA - STORM costs</t>
  </si>
  <si>
    <t>Facilities Management PPM September</t>
  </si>
  <si>
    <t>Allotment and Millennium Copse tree survey</t>
  </si>
  <si>
    <t>270</t>
  </si>
  <si>
    <t>Interest Income</t>
  </si>
  <si>
    <t>Interest savings acc October 21</t>
  </si>
  <si>
    <t>504</t>
  </si>
  <si>
    <t>Finance: Telephone and Broadband</t>
  </si>
  <si>
    <t>Phone and Broadband (October)</t>
  </si>
  <si>
    <t>363</t>
  </si>
  <si>
    <t>Environment - Water Supply</t>
  </si>
  <si>
    <t>Allotment water</t>
  </si>
  <si>
    <t>814</t>
  </si>
  <si>
    <t>Wages Payable - Payroll</t>
  </si>
  <si>
    <t>507</t>
  </si>
  <si>
    <t>Finance: Staff salary only</t>
  </si>
  <si>
    <t>MJ</t>
  </si>
  <si>
    <t>Wages journal for October 2021 - Wages journal for October 2021 (gross salary)</t>
  </si>
  <si>
    <t>Wages journal for October 2021 - Wages journal for October 2021 (Employer NI)</t>
  </si>
  <si>
    <t>Wages journal for October 2021 - Wages journal for October 2021 (Net salary)</t>
  </si>
  <si>
    <t>825</t>
  </si>
  <si>
    <t>PAYE &amp; NI Payable (HMRC)</t>
  </si>
  <si>
    <t>Wages journal for October 2021 - Wages journal for October 2021 (Total to HMRC)</t>
  </si>
  <si>
    <t>Total</t>
  </si>
  <si>
    <t>Handyman expenses omitted August. Security lights at tennis club</t>
  </si>
  <si>
    <t>Wiltshire Air Ambulance donation (Hire of marquee x2)</t>
  </si>
  <si>
    <t>Clerks September Expenses Printer ink</t>
  </si>
  <si>
    <t>Clerks September Expenses 12 2nd class stamps</t>
  </si>
  <si>
    <t>Clerks September Expenses Mileage for DWP loan meeting at Haydon Wick Council Offices.</t>
  </si>
  <si>
    <t>Clerks September Expenses 2 land registry title searches ref complaint over 45 cycle route noise</t>
  </si>
  <si>
    <t>Clerks September Expenses Storage boxes for marquees and handyman kit</t>
  </si>
  <si>
    <t>Clerks September Expenses Printer ink coloured</t>
  </si>
  <si>
    <t>Clerks September Expenses printer ink. Extra black ink</t>
  </si>
  <si>
    <t>Collection of waste from bins at Rec Grounds</t>
  </si>
  <si>
    <t>Waste litter bins</t>
  </si>
  <si>
    <t>Litter picking within parish</t>
  </si>
  <si>
    <t>Dog waste bins</t>
  </si>
  <si>
    <t>Grass cutting within parish</t>
  </si>
  <si>
    <t>To clear all green waste bins at Chapel (Butts Rd)</t>
  </si>
  <si>
    <t>Handyman Expenses. Rec Hall Bulbs and key safe.</t>
  </si>
  <si>
    <t>Handyman Expenses. Petrol, trimmer line, staple gun and staples.</t>
  </si>
  <si>
    <t>Handyman Expenses CVPA. Tarmac rock salt, masking tape, metallic spray paint, satinwood paint, door stops.</t>
  </si>
  <si>
    <t>Handyman Expenses cemetery. Wood and screws.</t>
  </si>
  <si>
    <t xml:space="preserve">RFO Expenses Black printer ink </t>
  </si>
  <si>
    <t>RFO Expenses Epson printer</t>
  </si>
  <si>
    <t>Hire Day time AM for Sundays in Nov: 14th, 21st, 28th</t>
  </si>
  <si>
    <t>Hire of Rec Hall for Thursdays in Nov: 11th, 18th, 25th.</t>
  </si>
  <si>
    <t>Hire of Rec Hall for Nov 21. 9th, 16th, 23rd, 30th</t>
  </si>
  <si>
    <t>September grass cutting Cemetry at holy cross church</t>
  </si>
  <si>
    <t>September grass cutting Rec Gound</t>
  </si>
  <si>
    <t>September grass cutting CVPA</t>
  </si>
  <si>
    <t>September grass cutting SHCMG and Butts Road</t>
  </si>
  <si>
    <t>Clerks Expenses October Paddles for table tennis in hall</t>
  </si>
  <si>
    <t>Clerks Expenses October Xmas cards</t>
  </si>
  <si>
    <t>Clerks Expenses October AA batteries for remote in office and clock</t>
  </si>
  <si>
    <t>Hire of Rec Hall for 4th Nov 6-9pm for sewing workshop</t>
  </si>
  <si>
    <t>Salaries October</t>
  </si>
  <si>
    <t>Income</t>
  </si>
  <si>
    <t>From allocated reserved funds</t>
  </si>
  <si>
    <t>MJ - manual journals</t>
  </si>
  <si>
    <t>From CPC grant fund</t>
  </si>
  <si>
    <t>Total funds at 31st August</t>
  </si>
  <si>
    <t>From unallocated reserved funds</t>
  </si>
  <si>
    <t>Hire of Marquee and Donations to Wiltshire Air Ambulance</t>
  </si>
  <si>
    <t xml:space="preserve"> </t>
  </si>
  <si>
    <t>Of which:</t>
  </si>
  <si>
    <t>Allocated Reserves</t>
  </si>
  <si>
    <t>See additional info page</t>
  </si>
  <si>
    <t>A</t>
  </si>
  <si>
    <t>Rec Hall Replacement</t>
  </si>
  <si>
    <t>B</t>
  </si>
  <si>
    <t>Rec Ground Drainage</t>
  </si>
  <si>
    <t>C</t>
  </si>
  <si>
    <t>CIL Funds</t>
  </si>
  <si>
    <t>D</t>
  </si>
  <si>
    <t>Badbury SID &amp; A346 crossing</t>
  </si>
  <si>
    <t>No change</t>
  </si>
  <si>
    <t>E</t>
  </si>
  <si>
    <t>Layby parking</t>
  </si>
  <si>
    <t>F</t>
  </si>
  <si>
    <t>Neighbourhood plan</t>
  </si>
  <si>
    <t>G</t>
  </si>
  <si>
    <t>BMX track</t>
  </si>
  <si>
    <t>Allocated Reserves Subtotal</t>
  </si>
  <si>
    <t>A+B+C+D+E+F+G</t>
  </si>
  <si>
    <t>Unallocated Reserves</t>
  </si>
  <si>
    <t>Total Reserves</t>
  </si>
  <si>
    <t>2+3</t>
  </si>
  <si>
    <t>General Fund £</t>
  </si>
  <si>
    <t>Total funds in the bank accounts minus the total reserves figure (1-4)</t>
  </si>
  <si>
    <t>Santander bank account as of 31st October</t>
  </si>
  <si>
    <t>Unity bank account as of 31st October</t>
  </si>
  <si>
    <t>Savings Account as of 31st October</t>
  </si>
  <si>
    <t>(VAT refund due for October)</t>
  </si>
  <si>
    <t xml:space="preserve">Reserves closed at £24,594 allocated and £73,082 unallocated at the end of the year (31st March 2019) so £97,676 total. </t>
  </si>
  <si>
    <t>The AGAR showed that we had £146,279 in cash on 31/03/2019, so that would be £97,676 (the reserves) and £48,603 that we did not spend  </t>
  </si>
  <si>
    <t>The £48,603 moves to unallocated reserves.</t>
  </si>
  <si>
    <t>That means the £146,279 is made up of £24,594 allocated, £121,685 unallocated,</t>
  </si>
  <si>
    <t xml:space="preserve">We move £10,000 from 2019/20 precept to the allocated funds for the rec hall. </t>
  </si>
  <si>
    <t>This makes total reserves £156,279 (£34,594 allocated, £121,685 unallocated)</t>
  </si>
  <si>
    <t>On 30/04/2019 we move £20,000 from unallocated to allocated for the rec hall - £101,685 unallocated, £54,594 allocated.</t>
  </si>
  <si>
    <t>On 26/04/2019 we spend £1,362 on the pitches (vertidrain) - £101,685 unallocated, £53,232 allocated.</t>
  </si>
  <si>
    <t>On 20/06/2019 we spent £4356.00 on pitch work from allocated funds.</t>
  </si>
  <si>
    <t>£101,685 unallocated, £49,101 allocated</t>
  </si>
  <si>
    <t>JAN 2020 £2500 to be moved to allocated funds for Badbury railings</t>
  </si>
  <si>
    <t>DONE</t>
  </si>
  <si>
    <t>£99185 unallocated, £51,691 allocated</t>
  </si>
  <si>
    <t>March 2020 £10000 moved to allocated funds for Rec Hall rebuild.</t>
  </si>
  <si>
    <t xml:space="preserve">DONE. </t>
  </si>
  <si>
    <t>£89,185 unallocated, £51,871. allocated</t>
  </si>
  <si>
    <t xml:space="preserve">May 2020 - CIL from SBC of £11, 286.26 received. </t>
  </si>
  <si>
    <t>Added to CIL reserved funds total. DONE</t>
  </si>
  <si>
    <t>unallocated £89.185</t>
  </si>
  <si>
    <t>allocated £73,157.26</t>
  </si>
  <si>
    <t xml:space="preserve"> All CIL funds allocated to new outside gym equipment. </t>
  </si>
  <si>
    <t>June 2020 - the allocated fund of £2500 for Badbury Railings was re-assigned to support SID placement in Badbury and improvements to the A346 crossing to Badbury</t>
  </si>
  <si>
    <t>Sept 2020 - presenting to EGPA committee a plan to spend portion of reserves for pitch improvement work. . Approved £3575 to be spent on dugouts with the football club providing any extra funds</t>
  </si>
  <si>
    <t>Oct 2020 Finance Committee voted on virement of £25,000 on parking layby fund</t>
  </si>
  <si>
    <t>Altered figures in Oct accounting figures to show this virement</t>
  </si>
  <si>
    <t>Jan2021 - £11,100 spent on outside gym from CIL reserved funds. £11,100 deducted from this total.</t>
  </si>
  <si>
    <t>Feb 2021.   £1000 added to Rec hall fund. From Covid grant funds to CPC.  Approved Feb full council meeting.</t>
  </si>
  <si>
    <t>March 2021. Alocated CIL funds of £871.26 changed to £321.26 after £550 spent on talking pirates install at CVPA</t>
  </si>
  <si>
    <t>April 2021:  Altered the following as approved on 2021/22 budget</t>
  </si>
  <si>
    <t>Rec hall reserves: Was £56,000, now £74,000.  £18,000 added</t>
  </si>
  <si>
    <t xml:space="preserve">Neighbourhood plan.  New reserved item. £10,000 added </t>
  </si>
  <si>
    <t>BMX track. New reserved item. £1,000 added</t>
  </si>
  <si>
    <t>No updates to unallocated reserves in May 2021</t>
  </si>
  <si>
    <t>No updates to Allocated reserves June 2021</t>
  </si>
  <si>
    <t xml:space="preserve">£187 minused from unallocated reserves for gym signage and newsletter printing </t>
  </si>
  <si>
    <t xml:space="preserve">For July 2021 - </t>
  </si>
  <si>
    <t>Pitch improvements carried out £2678.00 ex VAT. Deducted from  Allocated funds B - Rec ground Improvements. Was £8876.00 UPDATED</t>
  </si>
  <si>
    <t>For September -</t>
  </si>
  <si>
    <t>£4,500 from unallocated reserves. Note: Increase salaries on xero by this amount in budget vs. actual report.</t>
  </si>
  <si>
    <t>£7,528.94 out of CIL and move to rec hall improvement fund. New hall.</t>
  </si>
  <si>
    <t>£1000 to be given to Burderop estate for signage. When cheque banked, this will need to be marked unallocated funds same as the above, but also when you reconcile it, add S137 in the capital expenditure column.</t>
  </si>
  <si>
    <t>£200 moss removal by Allbuild – when cheque cashed, mark as unallocated reserves on the monthly accounts transaction list and adjust figures accordingly.</t>
  </si>
  <si>
    <t>Minus 72.14 for RFO printer</t>
  </si>
  <si>
    <t>For October -</t>
  </si>
  <si>
    <t>For November -</t>
  </si>
  <si>
    <t>RFO printer (£100 budget) – mark as unallocated reserves</t>
  </si>
  <si>
    <t>No date yet</t>
  </si>
  <si>
    <t>Handyman Hours September Strimming around parish</t>
  </si>
  <si>
    <t>Handyman Hours September All checks - boards, defibs, hall &amp; pavilion, first aid boxes, meter readings</t>
  </si>
  <si>
    <t>Handyman Hours September Allotments strimming and remarked plots</t>
  </si>
  <si>
    <t>Handyman Hours September CVPA. Picked up rubbish around park, swept &amp; washed surfaces. Met Ian and painted basket ball court. Painted wood work on sit swings. Fitted new stoppers on gates.</t>
  </si>
  <si>
    <t xml:space="preserve">Handyman Hours September Cleaned Road signs on A346, removed branches and washed. Cleaned and swept washpool steps. Cleaned off graffiti from Hodson bus shelter. Removed and stored outreach sign. Cleared bench area and blind bend sign Butts Road BPark. Put signs in washpool.  </t>
  </si>
  <si>
    <t>Handyman Hours September Rec Hall. Replaced shower tap valve in changing rooms. Fitted key safe. Renewed bulbs in tennis club outside lights. Washed rails on rec entrance.</t>
  </si>
  <si>
    <t xml:space="preserve">Handyman Hours September Chapel. Swept out Chapel, cleaned down doors and drains. Cleaned french drains. Greased gate. </t>
  </si>
  <si>
    <t>Handyman Hours September Cemetery. Cleared green waste in SHCMG to chapel. Repaired bench.</t>
  </si>
  <si>
    <t>Handyman Hours September Cut small bushes in home close. Cut saplings off ash tree in Canney Green. Cut Brambles along New Road.</t>
  </si>
  <si>
    <t>Minus £350.00 from Neighbourhood plan allocated reserves. Was £10,000.</t>
  </si>
  <si>
    <t>See additional info page. Minus £350 for NHP meeting room</t>
  </si>
  <si>
    <t>Minus cost of Merretts Verti quake from rec ground improvement fund</t>
  </si>
  <si>
    <t>Chiseldon Parish Council Approved Full Council Meeting November 2021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</si>
</sst>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809]#,##0.00"/>
    <numFmt numFmtId="165" formatCode="0.0###%"/>
    <numFmt numFmtId="166" formatCode="0.0#"/>
    <numFmt numFmtId="167" formatCode="0.00###%"/>
    <numFmt numFmtId="168" formatCode="#,##0.0_ ;\-#,##0.0"/>
    <numFmt numFmtId="169" formatCode="#,##0.000000\ ;\-#,##0.000000"/>
    <numFmt numFmtId="170" formatCode="d/mm/yyyy"/>
    <numFmt numFmtId="171" formatCode="0.0%"/>
    <numFmt numFmtId="172" formatCode="mmm\-yyyy"/>
  </numFmts>
  <fonts count="45">
    <font>
      <sz val="10"/>
      <name val="Arial"/>
      <family val="2"/>
    </font>
    <font>
      <sz val="9"/>
      <name val="Arial"/>
      <family val="2"/>
    </font>
    <font>
      <i/>
      <sz val="9"/>
      <name val="Arial"/>
      <family val="2"/>
    </font>
    <font>
      <b/>
      <sz val="9"/>
      <name val="Arial"/>
      <family val="2"/>
    </font>
    <font>
      <b/>
      <sz val="12"/>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theme="2" tint="-0.09996999800205231"/>
        <bgColor indexed="64"/>
      </patternFill>
    </fill>
    <fill>
      <patternFill patternType="solid">
        <fgColor rgb="FFFFC00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4">
    <xf numFmtId="0" fontId="0" fillId="0" borderId="0" xfId="0" applyAlignment="1">
      <alignment vertical="center"/>
    </xf>
    <xf numFmtId="164"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top" wrapText="1"/>
      <protection/>
    </xf>
    <xf numFmtId="165" fontId="1" fillId="0" borderId="0" xfId="0" applyNumberFormat="1" applyFont="1" applyFill="1" applyBorder="1" applyAlignment="1" applyProtection="1">
      <alignment vertical="center"/>
      <protection/>
    </xf>
    <xf numFmtId="170" fontId="1"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center"/>
      <protection/>
    </xf>
    <xf numFmtId="164" fontId="3" fillId="0" borderId="10" xfId="0" applyNumberFormat="1" applyFont="1" applyFill="1" applyBorder="1" applyAlignment="1" applyProtection="1">
      <alignment vertical="center"/>
      <protection/>
    </xf>
    <xf numFmtId="0" fontId="0" fillId="33" borderId="0" xfId="0" applyFill="1" applyAlignment="1">
      <alignment vertical="center"/>
    </xf>
    <xf numFmtId="8" fontId="0" fillId="0" borderId="0" xfId="0" applyNumberFormat="1" applyAlignment="1">
      <alignment vertical="center"/>
    </xf>
    <xf numFmtId="0" fontId="0" fillId="34" borderId="0" xfId="0" applyFill="1" applyAlignment="1">
      <alignment vertical="center"/>
    </xf>
    <xf numFmtId="0" fontId="0" fillId="35" borderId="0" xfId="0" applyFill="1" applyAlignment="1">
      <alignment vertical="center"/>
    </xf>
    <xf numFmtId="0" fontId="0" fillId="17" borderId="0" xfId="0" applyFill="1" applyAlignment="1">
      <alignment vertical="center"/>
    </xf>
    <xf numFmtId="0" fontId="5" fillId="0" borderId="0" xfId="0" applyFont="1" applyAlignment="1">
      <alignment vertical="center"/>
    </xf>
    <xf numFmtId="8" fontId="5" fillId="0" borderId="0" xfId="0" applyNumberFormat="1" applyFont="1" applyAlignment="1">
      <alignment vertical="center"/>
    </xf>
    <xf numFmtId="0" fontId="0" fillId="15" borderId="0" xfId="0" applyFill="1" applyAlignment="1">
      <alignment vertical="center"/>
    </xf>
    <xf numFmtId="0" fontId="0" fillId="36" borderId="0" xfId="0" applyFill="1" applyAlignment="1">
      <alignment vertical="center"/>
    </xf>
    <xf numFmtId="0" fontId="0" fillId="0" borderId="0" xfId="0" applyAlignment="1">
      <alignment horizontal="right" vertical="center"/>
    </xf>
    <xf numFmtId="0" fontId="0" fillId="0" borderId="0" xfId="0" applyAlignment="1">
      <alignment vertical="center" wrapText="1"/>
    </xf>
    <xf numFmtId="0" fontId="43"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8" fontId="0" fillId="0" borderId="0" xfId="0" applyNumberFormat="1" applyFill="1" applyAlignment="1">
      <alignment vertical="center"/>
    </xf>
    <xf numFmtId="164" fontId="1" fillId="33" borderId="0" xfId="0" applyNumberFormat="1" applyFont="1" applyFill="1" applyBorder="1" applyAlignment="1" applyProtection="1">
      <alignment vertical="center"/>
      <protection/>
    </xf>
    <xf numFmtId="164" fontId="1" fillId="33" borderId="0" xfId="0" applyNumberFormat="1" applyFont="1" applyFill="1" applyBorder="1" applyAlignment="1" applyProtection="1">
      <alignment vertical="center" wrapText="1"/>
      <protection/>
    </xf>
    <xf numFmtId="164" fontId="1" fillId="37" borderId="0" xfId="0" applyNumberFormat="1" applyFont="1" applyFill="1" applyBorder="1" applyAlignment="1" applyProtection="1">
      <alignment vertical="center"/>
      <protection/>
    </xf>
    <xf numFmtId="164" fontId="1" fillId="36" borderId="0" xfId="0" applyNumberFormat="1" applyFont="1" applyFill="1" applyBorder="1" applyAlignment="1" applyProtection="1">
      <alignment vertical="center"/>
      <protection/>
    </xf>
    <xf numFmtId="164" fontId="1" fillId="15" borderId="0" xfId="0" applyNumberFormat="1" applyFont="1" applyFill="1" applyBorder="1" applyAlignment="1" applyProtection="1">
      <alignment vertical="center"/>
      <protection/>
    </xf>
    <xf numFmtId="164" fontId="1" fillId="34" borderId="0" xfId="0" applyNumberFormat="1" applyFont="1" applyFill="1" applyBorder="1" applyAlignment="1" applyProtection="1">
      <alignment vertical="center"/>
      <protection/>
    </xf>
    <xf numFmtId="17" fontId="0" fillId="0" borderId="0" xfId="0" applyNumberFormat="1" applyAlignment="1">
      <alignment vertical="center"/>
    </xf>
    <xf numFmtId="8" fontId="43" fillId="0" borderId="0" xfId="0" applyNumberFormat="1" applyFont="1" applyAlignment="1">
      <alignment vertical="center"/>
    </xf>
    <xf numFmtId="17" fontId="43" fillId="0" borderId="0" xfId="0" applyNumberFormat="1" applyFont="1" applyAlignment="1">
      <alignment vertical="center"/>
    </xf>
    <xf numFmtId="164" fontId="4" fillId="0" borderId="0" xfId="0" applyNumberFormat="1" applyFont="1" applyFill="1" applyBorder="1" applyAlignment="1" applyProtection="1">
      <alignment horizontal="center" vertical="center"/>
      <protection/>
    </xf>
    <xf numFmtId="164" fontId="5" fillId="0" borderId="0" xfId="0" applyNumberFormat="1"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9"/>
  <sheetViews>
    <sheetView tabSelected="1" zoomScalePageLayoutView="0" workbookViewId="0" topLeftCell="A1">
      <pane ySplit="4" topLeftCell="A5" activePane="bottomLeft" state="frozen"/>
      <selection pane="topLeft" activeCell="A1" sqref="A1"/>
      <selection pane="bottomLeft" activeCell="F7" sqref="F7"/>
    </sheetView>
  </sheetViews>
  <sheetFormatPr defaultColWidth="9.140625" defaultRowHeight="12.75" customHeight="1"/>
  <cols>
    <col min="1" max="1" width="7.140625" style="0" customWidth="1"/>
    <col min="2" max="2" width="23.8515625" style="0" customWidth="1"/>
    <col min="3" max="3" width="12.421875" style="0" customWidth="1"/>
    <col min="4" max="4" width="6.00390625" style="0" customWidth="1"/>
    <col min="5" max="5" width="67.28125" style="0" customWidth="1"/>
    <col min="6" max="6" width="11.28125" style="0" customWidth="1"/>
    <col min="7" max="7" width="10.421875" style="0" customWidth="1"/>
    <col min="8" max="8" width="23.140625" style="0" customWidth="1"/>
    <col min="9" max="9" width="16.8515625" style="0" customWidth="1"/>
    <col min="10" max="10" width="11.28125" style="0" customWidth="1"/>
    <col min="11" max="11" width="23.8515625" style="0" customWidth="1"/>
  </cols>
  <sheetData>
    <row r="1" spans="1:11" ht="12.75" customHeight="1">
      <c r="A1" s="32" t="s">
        <v>0</v>
      </c>
      <c r="B1" s="32"/>
      <c r="C1" s="32"/>
      <c r="D1" s="32"/>
      <c r="E1" s="32"/>
      <c r="F1" s="32"/>
      <c r="G1" s="32"/>
      <c r="H1" s="32"/>
      <c r="I1" s="32"/>
      <c r="J1" s="32"/>
      <c r="K1" s="32"/>
    </row>
    <row r="2" spans="1:11" ht="12.75" customHeight="1">
      <c r="A2" s="33" t="s">
        <v>264</v>
      </c>
      <c r="B2" s="33"/>
      <c r="C2" s="33"/>
      <c r="D2" s="33"/>
      <c r="E2" s="33"/>
      <c r="F2" s="33"/>
      <c r="G2" s="33"/>
      <c r="H2" s="33"/>
      <c r="I2" s="33"/>
      <c r="J2" s="33"/>
      <c r="K2" s="33"/>
    </row>
    <row r="3" spans="1:11" ht="12.75" customHeight="1">
      <c r="A3" s="33" t="s">
        <v>1</v>
      </c>
      <c r="B3" s="33"/>
      <c r="C3" s="33"/>
      <c r="D3" s="33"/>
      <c r="E3" s="33"/>
      <c r="F3" s="33"/>
      <c r="G3" s="33"/>
      <c r="H3" s="33"/>
      <c r="I3" s="33"/>
      <c r="J3" s="33"/>
      <c r="K3" s="33"/>
    </row>
    <row r="4" spans="1:12" ht="12.75" customHeight="1">
      <c r="A4" s="5" t="s">
        <v>2</v>
      </c>
      <c r="B4" s="5" t="s">
        <v>3</v>
      </c>
      <c r="C4" s="5" t="s">
        <v>4</v>
      </c>
      <c r="D4" s="5" t="s">
        <v>5</v>
      </c>
      <c r="E4" s="5" t="s">
        <v>6</v>
      </c>
      <c r="F4" s="5" t="s">
        <v>7</v>
      </c>
      <c r="G4" s="5" t="s">
        <v>8</v>
      </c>
      <c r="H4" s="5" t="s">
        <v>9</v>
      </c>
      <c r="I4" s="5" t="s">
        <v>10</v>
      </c>
      <c r="J4" s="5" t="s">
        <v>11</v>
      </c>
      <c r="K4" s="5" t="s">
        <v>12</v>
      </c>
      <c r="L4" s="2"/>
    </row>
    <row r="5" spans="1:12" ht="12.75" customHeight="1">
      <c r="A5" s="1" t="s">
        <v>13</v>
      </c>
      <c r="B5" s="1" t="s">
        <v>14</v>
      </c>
      <c r="C5" s="4">
        <v>44470</v>
      </c>
      <c r="D5" s="1" t="s">
        <v>15</v>
      </c>
      <c r="E5" s="1" t="s">
        <v>16</v>
      </c>
      <c r="F5" s="1">
        <f aca="true" t="shared" si="0" ref="F5:F36">H5+G5</f>
        <v>-122</v>
      </c>
      <c r="G5" s="1">
        <v>-5.81</v>
      </c>
      <c r="H5" s="1">
        <v>-116.19</v>
      </c>
      <c r="I5" s="3">
        <v>0.05</v>
      </c>
      <c r="J5" s="1" t="s">
        <v>17</v>
      </c>
      <c r="K5" s="1"/>
      <c r="L5" s="2"/>
    </row>
    <row r="6" spans="1:12" ht="12.75" customHeight="1">
      <c r="A6" s="1" t="s">
        <v>18</v>
      </c>
      <c r="B6" s="1" t="s">
        <v>19</v>
      </c>
      <c r="C6" s="4">
        <v>44470</v>
      </c>
      <c r="D6" s="1" t="s">
        <v>15</v>
      </c>
      <c r="E6" s="1" t="s">
        <v>20</v>
      </c>
      <c r="F6" s="1">
        <f t="shared" si="0"/>
        <v>-63</v>
      </c>
      <c r="G6" s="1">
        <v>-3</v>
      </c>
      <c r="H6" s="1">
        <v>-60</v>
      </c>
      <c r="I6" s="3">
        <v>0.05</v>
      </c>
      <c r="J6" s="1" t="s">
        <v>17</v>
      </c>
      <c r="K6" s="1"/>
      <c r="L6" s="2"/>
    </row>
    <row r="7" spans="1:12" ht="12.75" customHeight="1">
      <c r="A7" s="1" t="s">
        <v>18</v>
      </c>
      <c r="B7" s="1" t="s">
        <v>19</v>
      </c>
      <c r="C7" s="4">
        <v>44470</v>
      </c>
      <c r="D7" s="1" t="s">
        <v>15</v>
      </c>
      <c r="E7" s="1" t="s">
        <v>21</v>
      </c>
      <c r="F7" s="1">
        <f t="shared" si="0"/>
        <v>-40</v>
      </c>
      <c r="G7" s="1">
        <v>-1.9</v>
      </c>
      <c r="H7" s="1">
        <v>-38.1</v>
      </c>
      <c r="I7" s="3">
        <v>0.05</v>
      </c>
      <c r="J7" s="1" t="s">
        <v>17</v>
      </c>
      <c r="K7" s="1"/>
      <c r="L7" s="2"/>
    </row>
    <row r="8" spans="1:12" ht="12.75" customHeight="1">
      <c r="A8" s="1" t="s">
        <v>22</v>
      </c>
      <c r="B8" s="1" t="s">
        <v>23</v>
      </c>
      <c r="C8" s="4">
        <v>44470</v>
      </c>
      <c r="D8" s="1" t="s">
        <v>15</v>
      </c>
      <c r="E8" s="1" t="s">
        <v>24</v>
      </c>
      <c r="F8" s="1">
        <f t="shared" si="0"/>
        <v>-13393.2</v>
      </c>
      <c r="G8" s="1">
        <v>-2232.2</v>
      </c>
      <c r="H8" s="1">
        <v>-11161</v>
      </c>
      <c r="I8" s="3">
        <v>0.2</v>
      </c>
      <c r="J8" s="1" t="s">
        <v>25</v>
      </c>
      <c r="K8" s="1" t="s">
        <v>26</v>
      </c>
      <c r="L8" s="2"/>
    </row>
    <row r="9" spans="1:12" ht="12.75" customHeight="1">
      <c r="A9" s="1" t="s">
        <v>27</v>
      </c>
      <c r="B9" s="1" t="s">
        <v>28</v>
      </c>
      <c r="C9" s="4">
        <v>44470</v>
      </c>
      <c r="D9" s="1" t="s">
        <v>15</v>
      </c>
      <c r="E9" s="1" t="s">
        <v>29</v>
      </c>
      <c r="F9" s="1">
        <f t="shared" si="0"/>
        <v>-10.01</v>
      </c>
      <c r="G9" s="1">
        <v>-1.67</v>
      </c>
      <c r="H9" s="1">
        <v>-8.34</v>
      </c>
      <c r="I9" s="3">
        <v>0.2</v>
      </c>
      <c r="J9" s="1" t="s">
        <v>25</v>
      </c>
      <c r="K9" s="1"/>
      <c r="L9" s="2"/>
    </row>
    <row r="10" spans="1:12" ht="12.75" customHeight="1">
      <c r="A10" s="1" t="s">
        <v>30</v>
      </c>
      <c r="B10" s="1" t="s">
        <v>31</v>
      </c>
      <c r="C10" s="4">
        <v>44473</v>
      </c>
      <c r="D10" s="1" t="s">
        <v>15</v>
      </c>
      <c r="E10" s="1" t="s">
        <v>32</v>
      </c>
      <c r="F10" s="1">
        <f t="shared" si="0"/>
        <v>-72</v>
      </c>
      <c r="G10" s="1">
        <v>-12</v>
      </c>
      <c r="H10" s="1">
        <v>-60</v>
      </c>
      <c r="I10" s="3">
        <v>0.2</v>
      </c>
      <c r="J10" s="1" t="s">
        <v>25</v>
      </c>
      <c r="K10" s="1"/>
      <c r="L10" s="2"/>
    </row>
    <row r="11" spans="1:12" ht="12.75" customHeight="1">
      <c r="A11" s="1" t="s">
        <v>33</v>
      </c>
      <c r="B11" s="1" t="s">
        <v>34</v>
      </c>
      <c r="C11" s="4">
        <v>44473</v>
      </c>
      <c r="D11" s="1" t="s">
        <v>15</v>
      </c>
      <c r="E11" s="1" t="s">
        <v>35</v>
      </c>
      <c r="F11" s="1">
        <f t="shared" si="0"/>
        <v>-29</v>
      </c>
      <c r="G11" s="1">
        <v>-4.83</v>
      </c>
      <c r="H11" s="1">
        <v>-24.17</v>
      </c>
      <c r="I11" s="3">
        <v>0.2</v>
      </c>
      <c r="J11" s="1" t="s">
        <v>25</v>
      </c>
      <c r="K11" s="1"/>
      <c r="L11" s="2"/>
    </row>
    <row r="12" spans="1:12" ht="12.75" customHeight="1">
      <c r="A12" s="1" t="s">
        <v>36</v>
      </c>
      <c r="B12" s="1" t="s">
        <v>37</v>
      </c>
      <c r="C12" s="4">
        <v>44475</v>
      </c>
      <c r="D12" s="1" t="s">
        <v>38</v>
      </c>
      <c r="E12" s="23" t="s">
        <v>39</v>
      </c>
      <c r="F12" s="1">
        <f t="shared" si="0"/>
        <v>200</v>
      </c>
      <c r="G12" s="1">
        <v>33.33</v>
      </c>
      <c r="H12" s="1">
        <v>166.67</v>
      </c>
      <c r="I12" s="3">
        <v>0.2</v>
      </c>
      <c r="J12" s="1" t="s">
        <v>40</v>
      </c>
      <c r="K12" s="1"/>
      <c r="L12" s="2"/>
    </row>
    <row r="13" spans="1:12" ht="12.75" customHeight="1">
      <c r="A13" s="1" t="s">
        <v>36</v>
      </c>
      <c r="B13" s="1" t="s">
        <v>37</v>
      </c>
      <c r="C13" s="4">
        <v>44475</v>
      </c>
      <c r="D13" s="1" t="s">
        <v>38</v>
      </c>
      <c r="E13" s="23" t="s">
        <v>41</v>
      </c>
      <c r="F13" s="1">
        <f t="shared" si="0"/>
        <v>64</v>
      </c>
      <c r="G13" s="1">
        <v>10.67</v>
      </c>
      <c r="H13" s="1">
        <v>53.33</v>
      </c>
      <c r="I13" s="3">
        <v>0.2</v>
      </c>
      <c r="J13" s="1" t="s">
        <v>40</v>
      </c>
      <c r="K13" s="1"/>
      <c r="L13" s="2"/>
    </row>
    <row r="14" spans="1:12" ht="12.75" customHeight="1">
      <c r="A14" s="1" t="s">
        <v>42</v>
      </c>
      <c r="B14" s="1" t="s">
        <v>43</v>
      </c>
      <c r="C14" s="4">
        <v>44475</v>
      </c>
      <c r="D14" s="1" t="s">
        <v>15</v>
      </c>
      <c r="E14" s="1" t="s">
        <v>44</v>
      </c>
      <c r="F14" s="1">
        <f t="shared" si="0"/>
        <v>-650</v>
      </c>
      <c r="G14" s="1">
        <v>0</v>
      </c>
      <c r="H14" s="1">
        <v>-650</v>
      </c>
      <c r="I14" s="3">
        <v>0</v>
      </c>
      <c r="J14" s="1" t="s">
        <v>45</v>
      </c>
      <c r="K14" s="1"/>
      <c r="L14" s="2"/>
    </row>
    <row r="15" spans="1:12" ht="12.75" customHeight="1">
      <c r="A15" s="1" t="s">
        <v>46</v>
      </c>
      <c r="B15" s="1" t="s">
        <v>47</v>
      </c>
      <c r="C15" s="4">
        <v>44475</v>
      </c>
      <c r="D15" s="1" t="s">
        <v>15</v>
      </c>
      <c r="E15" s="1" t="s">
        <v>48</v>
      </c>
      <c r="F15" s="1">
        <f t="shared" si="0"/>
        <v>-550.75</v>
      </c>
      <c r="G15" s="1">
        <v>0</v>
      </c>
      <c r="H15" s="1">
        <v>-550.75</v>
      </c>
      <c r="I15" s="3">
        <v>0</v>
      </c>
      <c r="J15" s="1" t="s">
        <v>45</v>
      </c>
      <c r="K15" s="1"/>
      <c r="L15" s="2"/>
    </row>
    <row r="16" spans="1:12" ht="12.75" customHeight="1">
      <c r="A16" s="1" t="s">
        <v>49</v>
      </c>
      <c r="B16" s="1" t="s">
        <v>50</v>
      </c>
      <c r="C16" s="4">
        <v>44475</v>
      </c>
      <c r="D16" s="1" t="s">
        <v>15</v>
      </c>
      <c r="E16" s="1" t="s">
        <v>48</v>
      </c>
      <c r="F16" s="1">
        <f t="shared" si="0"/>
        <v>-1652.25</v>
      </c>
      <c r="G16" s="1">
        <v>0</v>
      </c>
      <c r="H16" s="1">
        <v>-1652.25</v>
      </c>
      <c r="I16" s="3">
        <v>0</v>
      </c>
      <c r="J16" s="1" t="s">
        <v>45</v>
      </c>
      <c r="K16" s="1"/>
      <c r="L16" s="2"/>
    </row>
    <row r="17" spans="1:12" ht="12.75" customHeight="1">
      <c r="A17" s="1" t="s">
        <v>51</v>
      </c>
      <c r="B17" s="1" t="s">
        <v>52</v>
      </c>
      <c r="C17" s="4">
        <v>44476</v>
      </c>
      <c r="D17" s="1" t="s">
        <v>15</v>
      </c>
      <c r="E17" s="1" t="s">
        <v>53</v>
      </c>
      <c r="F17" s="1">
        <f t="shared" si="0"/>
        <v>7000</v>
      </c>
      <c r="G17" s="1">
        <v>0</v>
      </c>
      <c r="H17" s="1">
        <v>7000</v>
      </c>
      <c r="I17" s="3">
        <v>0</v>
      </c>
      <c r="J17" s="1" t="s">
        <v>45</v>
      </c>
      <c r="K17" s="1"/>
      <c r="L17" s="2"/>
    </row>
    <row r="18" spans="1:12" ht="12.75" customHeight="1">
      <c r="A18" s="1" t="s">
        <v>54</v>
      </c>
      <c r="B18" s="1" t="s">
        <v>55</v>
      </c>
      <c r="C18" s="4">
        <v>44476</v>
      </c>
      <c r="D18" s="1" t="s">
        <v>15</v>
      </c>
      <c r="E18" s="1" t="s">
        <v>56</v>
      </c>
      <c r="F18" s="1">
        <f t="shared" si="0"/>
        <v>-7000</v>
      </c>
      <c r="G18" s="1">
        <v>0</v>
      </c>
      <c r="H18" s="1">
        <v>-7000</v>
      </c>
      <c r="I18" s="3">
        <v>0</v>
      </c>
      <c r="J18" s="1" t="s">
        <v>45</v>
      </c>
      <c r="K18" s="1"/>
      <c r="L18" s="2"/>
    </row>
    <row r="19" spans="1:12" ht="12.75" customHeight="1">
      <c r="A19" s="1" t="s">
        <v>57</v>
      </c>
      <c r="B19" s="1" t="s">
        <v>58</v>
      </c>
      <c r="C19" s="4">
        <v>44476</v>
      </c>
      <c r="D19" s="1" t="s">
        <v>15</v>
      </c>
      <c r="E19" s="1" t="s">
        <v>135</v>
      </c>
      <c r="F19" s="1">
        <f t="shared" si="0"/>
        <v>-58</v>
      </c>
      <c r="G19" s="1">
        <v>-9.67</v>
      </c>
      <c r="H19" s="1">
        <v>-48.33</v>
      </c>
      <c r="I19" s="3">
        <v>0.2</v>
      </c>
      <c r="J19" s="1" t="s">
        <v>25</v>
      </c>
      <c r="K19" s="1"/>
      <c r="L19" s="2"/>
    </row>
    <row r="20" spans="1:12" ht="12.75" customHeight="1">
      <c r="A20" s="1" t="s">
        <v>54</v>
      </c>
      <c r="B20" s="1" t="s">
        <v>55</v>
      </c>
      <c r="C20" s="4">
        <v>44477</v>
      </c>
      <c r="D20" s="1" t="s">
        <v>15</v>
      </c>
      <c r="E20" s="1" t="s">
        <v>59</v>
      </c>
      <c r="F20" s="1">
        <f t="shared" si="0"/>
        <v>-280000</v>
      </c>
      <c r="G20" s="1">
        <v>0</v>
      </c>
      <c r="H20" s="1">
        <v>-280000</v>
      </c>
      <c r="I20" s="3">
        <v>0</v>
      </c>
      <c r="J20" s="1" t="s">
        <v>45</v>
      </c>
      <c r="K20" s="1"/>
      <c r="L20" s="2"/>
    </row>
    <row r="21" spans="1:12" ht="12.75" customHeight="1">
      <c r="A21" s="1" t="s">
        <v>33</v>
      </c>
      <c r="B21" s="1" t="s">
        <v>34</v>
      </c>
      <c r="C21" s="4">
        <v>44477</v>
      </c>
      <c r="D21" s="1" t="s">
        <v>15</v>
      </c>
      <c r="E21" s="1" t="s">
        <v>60</v>
      </c>
      <c r="F21" s="1">
        <f t="shared" si="0"/>
        <v>-2.4</v>
      </c>
      <c r="G21" s="1">
        <v>-0.4</v>
      </c>
      <c r="H21" s="1">
        <v>-2</v>
      </c>
      <c r="I21" s="3">
        <v>0.2</v>
      </c>
      <c r="J21" s="1" t="s">
        <v>25</v>
      </c>
      <c r="K21" s="1"/>
      <c r="L21" s="2"/>
    </row>
    <row r="22" spans="1:12" ht="12.75" customHeight="1">
      <c r="A22" s="1" t="s">
        <v>54</v>
      </c>
      <c r="B22" s="1" t="s">
        <v>55</v>
      </c>
      <c r="C22" s="4">
        <v>44477</v>
      </c>
      <c r="D22" s="1" t="s">
        <v>15</v>
      </c>
      <c r="E22" s="1" t="s">
        <v>61</v>
      </c>
      <c r="F22" s="1">
        <f t="shared" si="0"/>
        <v>280000</v>
      </c>
      <c r="G22" s="1">
        <v>0</v>
      </c>
      <c r="H22" s="1">
        <v>280000</v>
      </c>
      <c r="I22" s="3">
        <v>0</v>
      </c>
      <c r="J22" s="1" t="s">
        <v>45</v>
      </c>
      <c r="K22" s="1"/>
      <c r="L22" s="2"/>
    </row>
    <row r="23" spans="1:12" ht="12.75" customHeight="1">
      <c r="A23" s="1" t="s">
        <v>62</v>
      </c>
      <c r="B23" s="1" t="s">
        <v>63</v>
      </c>
      <c r="C23" s="4">
        <v>44477</v>
      </c>
      <c r="D23" s="1" t="s">
        <v>15</v>
      </c>
      <c r="E23" s="1" t="s">
        <v>64</v>
      </c>
      <c r="F23" s="1">
        <f t="shared" si="0"/>
        <v>20</v>
      </c>
      <c r="G23" s="1">
        <v>0</v>
      </c>
      <c r="H23" s="1">
        <v>20</v>
      </c>
      <c r="I23" s="3">
        <v>0</v>
      </c>
      <c r="J23" s="1" t="s">
        <v>45</v>
      </c>
      <c r="K23" s="1"/>
      <c r="L23" s="2"/>
    </row>
    <row r="24" spans="1:12" ht="12.75" customHeight="1">
      <c r="A24" s="1" t="s">
        <v>62</v>
      </c>
      <c r="B24" s="1" t="s">
        <v>63</v>
      </c>
      <c r="C24" s="4">
        <v>44477</v>
      </c>
      <c r="D24" s="1" t="s">
        <v>15</v>
      </c>
      <c r="E24" s="1" t="s">
        <v>65</v>
      </c>
      <c r="F24" s="1">
        <f t="shared" si="0"/>
        <v>100</v>
      </c>
      <c r="G24" s="1">
        <v>0</v>
      </c>
      <c r="H24" s="1">
        <v>100</v>
      </c>
      <c r="I24" s="3">
        <v>0</v>
      </c>
      <c r="J24" s="1" t="s">
        <v>45</v>
      </c>
      <c r="K24" s="1"/>
      <c r="L24" s="2"/>
    </row>
    <row r="25" spans="1:12" ht="12.75" customHeight="1">
      <c r="A25" s="1" t="s">
        <v>62</v>
      </c>
      <c r="B25" s="1" t="s">
        <v>63</v>
      </c>
      <c r="C25" s="4">
        <v>44477</v>
      </c>
      <c r="D25" s="1" t="s">
        <v>15</v>
      </c>
      <c r="E25" s="1" t="s">
        <v>66</v>
      </c>
      <c r="F25" s="1">
        <f t="shared" si="0"/>
        <v>375</v>
      </c>
      <c r="G25" s="1">
        <v>0</v>
      </c>
      <c r="H25" s="1">
        <v>375</v>
      </c>
      <c r="I25" s="3">
        <v>0</v>
      </c>
      <c r="J25" s="1" t="s">
        <v>45</v>
      </c>
      <c r="K25" s="1"/>
      <c r="L25" s="2"/>
    </row>
    <row r="26" spans="1:12" ht="12.75" customHeight="1">
      <c r="A26" s="1" t="s">
        <v>67</v>
      </c>
      <c r="B26" s="1" t="s">
        <v>68</v>
      </c>
      <c r="C26" s="4">
        <v>44480</v>
      </c>
      <c r="D26" s="1" t="s">
        <v>38</v>
      </c>
      <c r="E26" s="24" t="s">
        <v>166</v>
      </c>
      <c r="F26" s="1">
        <f t="shared" si="0"/>
        <v>45</v>
      </c>
      <c r="G26" s="1">
        <v>0</v>
      </c>
      <c r="H26" s="1">
        <v>45</v>
      </c>
      <c r="I26" s="3">
        <v>0</v>
      </c>
      <c r="J26" s="1" t="s">
        <v>45</v>
      </c>
      <c r="K26" s="1"/>
      <c r="L26" s="2"/>
    </row>
    <row r="27" spans="1:12" ht="12.75" customHeight="1">
      <c r="A27" s="1" t="s">
        <v>69</v>
      </c>
      <c r="B27" s="1" t="s">
        <v>70</v>
      </c>
      <c r="C27" s="4">
        <v>44480</v>
      </c>
      <c r="D27" s="1" t="s">
        <v>15</v>
      </c>
      <c r="E27" s="26" t="s">
        <v>136</v>
      </c>
      <c r="F27" s="1">
        <f t="shared" si="0"/>
        <v>-300</v>
      </c>
      <c r="G27" s="1">
        <v>0</v>
      </c>
      <c r="H27" s="1">
        <v>-300</v>
      </c>
      <c r="I27" s="3">
        <v>0</v>
      </c>
      <c r="J27" s="1" t="s">
        <v>45</v>
      </c>
      <c r="K27" s="1"/>
      <c r="L27" s="2"/>
    </row>
    <row r="28" spans="1:12" ht="12.75" customHeight="1">
      <c r="A28" s="1" t="s">
        <v>71</v>
      </c>
      <c r="B28" s="1" t="s">
        <v>72</v>
      </c>
      <c r="C28" s="4">
        <v>44480</v>
      </c>
      <c r="D28" s="1" t="s">
        <v>15</v>
      </c>
      <c r="E28" s="1" t="s">
        <v>137</v>
      </c>
      <c r="F28" s="1">
        <f t="shared" si="0"/>
        <v>-35.99</v>
      </c>
      <c r="G28" s="1">
        <v>0</v>
      </c>
      <c r="H28" s="1">
        <v>-35.99</v>
      </c>
      <c r="I28" s="3">
        <v>0</v>
      </c>
      <c r="J28" s="1" t="s">
        <v>45</v>
      </c>
      <c r="K28" s="1"/>
      <c r="L28" s="2"/>
    </row>
    <row r="29" spans="1:12" ht="12.75" customHeight="1">
      <c r="A29" s="1" t="s">
        <v>71</v>
      </c>
      <c r="B29" s="1" t="s">
        <v>72</v>
      </c>
      <c r="C29" s="4">
        <v>44480</v>
      </c>
      <c r="D29" s="1" t="s">
        <v>15</v>
      </c>
      <c r="E29" s="1" t="s">
        <v>138</v>
      </c>
      <c r="F29" s="1">
        <f t="shared" si="0"/>
        <v>-7.8</v>
      </c>
      <c r="G29" s="1">
        <v>0</v>
      </c>
      <c r="H29" s="1">
        <v>-7.8</v>
      </c>
      <c r="I29" s="3">
        <v>0</v>
      </c>
      <c r="J29" s="1" t="s">
        <v>45</v>
      </c>
      <c r="K29" s="1"/>
      <c r="L29" s="2"/>
    </row>
    <row r="30" spans="1:12" ht="12.75" customHeight="1">
      <c r="A30" s="1" t="s">
        <v>73</v>
      </c>
      <c r="B30" s="1" t="s">
        <v>74</v>
      </c>
      <c r="C30" s="4">
        <v>44480</v>
      </c>
      <c r="D30" s="1" t="s">
        <v>15</v>
      </c>
      <c r="E30" s="1" t="s">
        <v>139</v>
      </c>
      <c r="F30" s="1">
        <f t="shared" si="0"/>
        <v>-5.4</v>
      </c>
      <c r="G30" s="1">
        <v>0</v>
      </c>
      <c r="H30" s="1">
        <v>-5.4</v>
      </c>
      <c r="I30" s="3">
        <v>0</v>
      </c>
      <c r="J30" s="1" t="s">
        <v>45</v>
      </c>
      <c r="K30" s="1"/>
      <c r="L30" s="2"/>
    </row>
    <row r="31" spans="1:12" ht="12.75" customHeight="1">
      <c r="A31" s="1" t="s">
        <v>30</v>
      </c>
      <c r="B31" s="1" t="s">
        <v>31</v>
      </c>
      <c r="C31" s="4">
        <v>44480</v>
      </c>
      <c r="D31" s="1" t="s">
        <v>15</v>
      </c>
      <c r="E31" s="1" t="s">
        <v>140</v>
      </c>
      <c r="F31" s="1">
        <f t="shared" si="0"/>
        <v>-6</v>
      </c>
      <c r="G31" s="1">
        <v>0</v>
      </c>
      <c r="H31" s="1">
        <v>-6</v>
      </c>
      <c r="I31" s="3">
        <v>0</v>
      </c>
      <c r="J31" s="1" t="s">
        <v>45</v>
      </c>
      <c r="K31" s="1"/>
      <c r="L31" s="2"/>
    </row>
    <row r="32" spans="1:12" ht="12.75" customHeight="1">
      <c r="A32" s="1" t="s">
        <v>75</v>
      </c>
      <c r="B32" s="1" t="s">
        <v>76</v>
      </c>
      <c r="C32" s="4">
        <v>44480</v>
      </c>
      <c r="D32" s="1" t="s">
        <v>15</v>
      </c>
      <c r="E32" s="1" t="s">
        <v>141</v>
      </c>
      <c r="F32" s="1">
        <f t="shared" si="0"/>
        <v>-33.45</v>
      </c>
      <c r="G32" s="1">
        <v>0</v>
      </c>
      <c r="H32" s="1">
        <v>-33.45</v>
      </c>
      <c r="I32" s="3">
        <v>0</v>
      </c>
      <c r="J32" s="1" t="s">
        <v>45</v>
      </c>
      <c r="K32" s="1"/>
      <c r="L32" s="2"/>
    </row>
    <row r="33" spans="1:12" ht="12.75" customHeight="1">
      <c r="A33" s="1" t="s">
        <v>71</v>
      </c>
      <c r="B33" s="1" t="s">
        <v>72</v>
      </c>
      <c r="C33" s="4">
        <v>44480</v>
      </c>
      <c r="D33" s="1" t="s">
        <v>15</v>
      </c>
      <c r="E33" s="1" t="s">
        <v>142</v>
      </c>
      <c r="F33" s="1">
        <f t="shared" si="0"/>
        <v>-35.75</v>
      </c>
      <c r="G33" s="1">
        <v>0</v>
      </c>
      <c r="H33" s="1">
        <v>-35.75</v>
      </c>
      <c r="I33" s="3">
        <v>0</v>
      </c>
      <c r="J33" s="1" t="s">
        <v>45</v>
      </c>
      <c r="K33" s="1"/>
      <c r="L33" s="2"/>
    </row>
    <row r="34" spans="1:12" ht="12.75" customHeight="1">
      <c r="A34" s="1" t="s">
        <v>71</v>
      </c>
      <c r="B34" s="1" t="s">
        <v>72</v>
      </c>
      <c r="C34" s="4">
        <v>44480</v>
      </c>
      <c r="D34" s="1" t="s">
        <v>15</v>
      </c>
      <c r="E34" s="1" t="s">
        <v>143</v>
      </c>
      <c r="F34" s="1">
        <f t="shared" si="0"/>
        <v>-26.99</v>
      </c>
      <c r="G34" s="1">
        <v>0</v>
      </c>
      <c r="H34" s="1">
        <v>-26.99</v>
      </c>
      <c r="I34" s="3">
        <v>0</v>
      </c>
      <c r="J34" s="1" t="s">
        <v>45</v>
      </c>
      <c r="K34" s="1"/>
      <c r="L34" s="2"/>
    </row>
    <row r="35" spans="1:12" ht="12.75" customHeight="1">
      <c r="A35" s="1" t="s">
        <v>77</v>
      </c>
      <c r="B35" s="1" t="s">
        <v>78</v>
      </c>
      <c r="C35" s="4">
        <v>44480</v>
      </c>
      <c r="D35" s="1" t="s">
        <v>15</v>
      </c>
      <c r="E35" s="1" t="s">
        <v>79</v>
      </c>
      <c r="F35" s="1">
        <f t="shared" si="0"/>
        <v>-538.5600000000001</v>
      </c>
      <c r="G35" s="1">
        <v>-89.76</v>
      </c>
      <c r="H35" s="1">
        <v>-448.8</v>
      </c>
      <c r="I35" s="3">
        <v>0.2</v>
      </c>
      <c r="J35" s="1" t="s">
        <v>25</v>
      </c>
      <c r="K35" s="1"/>
      <c r="L35" s="2"/>
    </row>
    <row r="36" spans="1:12" ht="12.75" customHeight="1">
      <c r="A36" s="1" t="s">
        <v>80</v>
      </c>
      <c r="B36" s="1" t="s">
        <v>81</v>
      </c>
      <c r="C36" s="4">
        <v>44480</v>
      </c>
      <c r="D36" s="1" t="s">
        <v>15</v>
      </c>
      <c r="E36" s="28" t="s">
        <v>82</v>
      </c>
      <c r="F36" s="1">
        <f t="shared" si="0"/>
        <v>-350</v>
      </c>
      <c r="G36" s="1">
        <v>-58.33</v>
      </c>
      <c r="H36" s="1">
        <v>-291.67</v>
      </c>
      <c r="I36" s="3">
        <v>0.2</v>
      </c>
      <c r="J36" s="1" t="s">
        <v>25</v>
      </c>
      <c r="K36" s="1"/>
      <c r="L36" s="2"/>
    </row>
    <row r="37" spans="1:12" ht="12.75" customHeight="1">
      <c r="A37" s="1" t="s">
        <v>27</v>
      </c>
      <c r="B37" s="1" t="s">
        <v>28</v>
      </c>
      <c r="C37" s="4">
        <v>44480</v>
      </c>
      <c r="D37" s="1" t="s">
        <v>15</v>
      </c>
      <c r="E37" s="1" t="s">
        <v>144</v>
      </c>
      <c r="F37" s="1">
        <f aca="true" t="shared" si="1" ref="F37:F68">H37+G37</f>
        <v>-65</v>
      </c>
      <c r="G37" s="1">
        <v>-10.83</v>
      </c>
      <c r="H37" s="1">
        <v>-54.17</v>
      </c>
      <c r="I37" s="3">
        <v>0.2</v>
      </c>
      <c r="J37" s="1" t="s">
        <v>25</v>
      </c>
      <c r="K37" s="1"/>
      <c r="L37" s="2"/>
    </row>
    <row r="38" spans="1:12" ht="12.75" customHeight="1">
      <c r="A38" s="1" t="s">
        <v>83</v>
      </c>
      <c r="B38" s="1" t="s">
        <v>84</v>
      </c>
      <c r="C38" s="4">
        <v>44480</v>
      </c>
      <c r="D38" s="1" t="s">
        <v>15</v>
      </c>
      <c r="E38" s="1" t="s">
        <v>145</v>
      </c>
      <c r="F38" s="1">
        <f t="shared" si="1"/>
        <v>-104</v>
      </c>
      <c r="G38" s="1">
        <v>-17.33</v>
      </c>
      <c r="H38" s="1">
        <v>-86.67</v>
      </c>
      <c r="I38" s="3">
        <v>0.2</v>
      </c>
      <c r="J38" s="1" t="s">
        <v>25</v>
      </c>
      <c r="K38" s="1"/>
      <c r="L38" s="2"/>
    </row>
    <row r="39" spans="1:12" ht="12.75" customHeight="1">
      <c r="A39" s="1" t="s">
        <v>85</v>
      </c>
      <c r="B39" s="1" t="s">
        <v>86</v>
      </c>
      <c r="C39" s="4">
        <v>44480</v>
      </c>
      <c r="D39" s="1" t="s">
        <v>15</v>
      </c>
      <c r="E39" s="1" t="s">
        <v>146</v>
      </c>
      <c r="F39" s="1">
        <f t="shared" si="1"/>
        <v>-648</v>
      </c>
      <c r="G39" s="1">
        <v>-108</v>
      </c>
      <c r="H39" s="1">
        <v>-540</v>
      </c>
      <c r="I39" s="3">
        <v>0.2</v>
      </c>
      <c r="J39" s="1" t="s">
        <v>25</v>
      </c>
      <c r="K39" s="1"/>
      <c r="L39" s="2"/>
    </row>
    <row r="40" spans="1:12" ht="12.75" customHeight="1">
      <c r="A40" s="1" t="s">
        <v>83</v>
      </c>
      <c r="B40" s="1" t="s">
        <v>84</v>
      </c>
      <c r="C40" s="4">
        <v>44480</v>
      </c>
      <c r="D40" s="1" t="s">
        <v>15</v>
      </c>
      <c r="E40" s="1" t="s">
        <v>147</v>
      </c>
      <c r="F40" s="1">
        <f t="shared" si="1"/>
        <v>-195</v>
      </c>
      <c r="G40" s="1">
        <v>-32.5</v>
      </c>
      <c r="H40" s="1">
        <v>-162.5</v>
      </c>
      <c r="I40" s="3">
        <v>0.2</v>
      </c>
      <c r="J40" s="1" t="s">
        <v>25</v>
      </c>
      <c r="K40" s="1"/>
      <c r="L40" s="2"/>
    </row>
    <row r="41" spans="1:12" ht="12.75" customHeight="1">
      <c r="A41" s="1" t="s">
        <v>87</v>
      </c>
      <c r="B41" s="1" t="s">
        <v>88</v>
      </c>
      <c r="C41" s="4">
        <v>44480</v>
      </c>
      <c r="D41" s="1" t="s">
        <v>15</v>
      </c>
      <c r="E41" s="1" t="s">
        <v>148</v>
      </c>
      <c r="F41" s="1">
        <f t="shared" si="1"/>
        <v>-1050</v>
      </c>
      <c r="G41" s="1">
        <v>-175</v>
      </c>
      <c r="H41" s="1">
        <v>-875</v>
      </c>
      <c r="I41" s="3">
        <v>0.2</v>
      </c>
      <c r="J41" s="1" t="s">
        <v>25</v>
      </c>
      <c r="K41" s="1"/>
      <c r="L41" s="2"/>
    </row>
    <row r="42" spans="1:12" ht="12.75" customHeight="1">
      <c r="A42" s="1" t="s">
        <v>89</v>
      </c>
      <c r="B42" s="1" t="s">
        <v>90</v>
      </c>
      <c r="C42" s="4">
        <v>44480</v>
      </c>
      <c r="D42" s="1" t="s">
        <v>15</v>
      </c>
      <c r="E42" s="1" t="s">
        <v>149</v>
      </c>
      <c r="F42" s="1">
        <f t="shared" si="1"/>
        <v>-360</v>
      </c>
      <c r="G42" s="1">
        <v>-60</v>
      </c>
      <c r="H42" s="1">
        <v>-300</v>
      </c>
      <c r="I42" s="3">
        <v>0.2</v>
      </c>
      <c r="J42" s="1" t="s">
        <v>25</v>
      </c>
      <c r="K42" s="1"/>
      <c r="L42" s="2"/>
    </row>
    <row r="43" spans="1:12" ht="12.75" customHeight="1">
      <c r="A43" s="1" t="s">
        <v>87</v>
      </c>
      <c r="B43" s="1" t="s">
        <v>88</v>
      </c>
      <c r="C43" s="4">
        <v>44480</v>
      </c>
      <c r="D43" s="1" t="s">
        <v>15</v>
      </c>
      <c r="E43" s="1" t="s">
        <v>252</v>
      </c>
      <c r="F43" s="1">
        <f t="shared" si="1"/>
        <v>-82.5</v>
      </c>
      <c r="G43" s="1">
        <v>0</v>
      </c>
      <c r="H43" s="1">
        <v>-82.5</v>
      </c>
      <c r="I43" s="3">
        <v>0</v>
      </c>
      <c r="J43" s="1" t="s">
        <v>45</v>
      </c>
      <c r="K43" s="1"/>
      <c r="L43" s="2"/>
    </row>
    <row r="44" spans="1:12" ht="12.75" customHeight="1">
      <c r="A44" s="1" t="s">
        <v>75</v>
      </c>
      <c r="B44" s="1" t="s">
        <v>76</v>
      </c>
      <c r="C44" s="4">
        <v>44480</v>
      </c>
      <c r="D44" s="1" t="s">
        <v>15</v>
      </c>
      <c r="E44" s="1" t="s">
        <v>253</v>
      </c>
      <c r="F44" s="1">
        <f t="shared" si="1"/>
        <v>-35</v>
      </c>
      <c r="G44" s="1">
        <v>0</v>
      </c>
      <c r="H44" s="1">
        <v>-35</v>
      </c>
      <c r="I44" s="3">
        <v>0</v>
      </c>
      <c r="J44" s="1" t="s">
        <v>45</v>
      </c>
      <c r="K44" s="1"/>
      <c r="L44" s="2"/>
    </row>
    <row r="45" spans="1:12" ht="12.75" customHeight="1">
      <c r="A45" s="1" t="s">
        <v>91</v>
      </c>
      <c r="B45" s="1" t="s">
        <v>92</v>
      </c>
      <c r="C45" s="4">
        <v>44480</v>
      </c>
      <c r="D45" s="1" t="s">
        <v>15</v>
      </c>
      <c r="E45" s="1" t="s">
        <v>254</v>
      </c>
      <c r="F45" s="1">
        <f t="shared" si="1"/>
        <v>-20</v>
      </c>
      <c r="G45" s="1">
        <v>0</v>
      </c>
      <c r="H45" s="1">
        <v>-20</v>
      </c>
      <c r="I45" s="3">
        <v>0</v>
      </c>
      <c r="J45" s="1" t="s">
        <v>45</v>
      </c>
      <c r="K45" s="1"/>
      <c r="L45" s="2"/>
    </row>
    <row r="46" spans="1:12" ht="12.75" customHeight="1">
      <c r="A46" s="1" t="s">
        <v>93</v>
      </c>
      <c r="B46" s="1" t="s">
        <v>94</v>
      </c>
      <c r="C46" s="4">
        <v>44480</v>
      </c>
      <c r="D46" s="1" t="s">
        <v>15</v>
      </c>
      <c r="E46" s="1" t="s">
        <v>255</v>
      </c>
      <c r="F46" s="1">
        <f t="shared" si="1"/>
        <v>-52.5</v>
      </c>
      <c r="G46" s="1">
        <v>0</v>
      </c>
      <c r="H46" s="1">
        <v>-52.5</v>
      </c>
      <c r="I46" s="3">
        <v>0</v>
      </c>
      <c r="J46" s="1" t="s">
        <v>45</v>
      </c>
      <c r="K46" s="1"/>
      <c r="L46" s="2"/>
    </row>
    <row r="47" spans="1:12" ht="12.75" customHeight="1">
      <c r="A47" s="1" t="s">
        <v>95</v>
      </c>
      <c r="B47" s="1" t="s">
        <v>96</v>
      </c>
      <c r="C47" s="4">
        <v>44480</v>
      </c>
      <c r="D47" s="1" t="s">
        <v>15</v>
      </c>
      <c r="E47" s="1" t="s">
        <v>256</v>
      </c>
      <c r="F47" s="1">
        <f t="shared" si="1"/>
        <v>-110</v>
      </c>
      <c r="G47" s="1">
        <v>0</v>
      </c>
      <c r="H47" s="1">
        <v>-110</v>
      </c>
      <c r="I47" s="3">
        <v>0</v>
      </c>
      <c r="J47" s="1" t="s">
        <v>45</v>
      </c>
      <c r="K47" s="1"/>
      <c r="L47" s="2"/>
    </row>
    <row r="48" spans="1:12" ht="12.75" customHeight="1">
      <c r="A48" s="1" t="s">
        <v>57</v>
      </c>
      <c r="B48" s="1" t="s">
        <v>58</v>
      </c>
      <c r="C48" s="4">
        <v>44480</v>
      </c>
      <c r="D48" s="1" t="s">
        <v>15</v>
      </c>
      <c r="E48" s="1" t="s">
        <v>257</v>
      </c>
      <c r="F48" s="1">
        <f t="shared" si="1"/>
        <v>-30</v>
      </c>
      <c r="G48" s="1">
        <v>0</v>
      </c>
      <c r="H48" s="1">
        <v>-30</v>
      </c>
      <c r="I48" s="3">
        <v>0</v>
      </c>
      <c r="J48" s="1" t="s">
        <v>45</v>
      </c>
      <c r="K48" s="1"/>
      <c r="L48" s="2"/>
    </row>
    <row r="49" spans="1:12" ht="12.75" customHeight="1">
      <c r="A49" s="1" t="s">
        <v>77</v>
      </c>
      <c r="B49" s="1" t="s">
        <v>78</v>
      </c>
      <c r="C49" s="4">
        <v>44480</v>
      </c>
      <c r="D49" s="1" t="s">
        <v>15</v>
      </c>
      <c r="E49" s="1" t="s">
        <v>258</v>
      </c>
      <c r="F49" s="1">
        <f t="shared" si="1"/>
        <v>-25</v>
      </c>
      <c r="G49" s="1">
        <v>0</v>
      </c>
      <c r="H49" s="1">
        <v>-25</v>
      </c>
      <c r="I49" s="3">
        <v>0</v>
      </c>
      <c r="J49" s="1" t="s">
        <v>45</v>
      </c>
      <c r="K49" s="1"/>
      <c r="L49" s="2"/>
    </row>
    <row r="50" spans="1:12" ht="12.75" customHeight="1">
      <c r="A50" s="1" t="s">
        <v>97</v>
      </c>
      <c r="B50" s="1" t="s">
        <v>98</v>
      </c>
      <c r="C50" s="4">
        <v>44480</v>
      </c>
      <c r="D50" s="1" t="s">
        <v>15</v>
      </c>
      <c r="E50" s="1" t="s">
        <v>259</v>
      </c>
      <c r="F50" s="1">
        <f t="shared" si="1"/>
        <v>-40</v>
      </c>
      <c r="G50" s="1">
        <v>0</v>
      </c>
      <c r="H50" s="1">
        <v>-40</v>
      </c>
      <c r="I50" s="3">
        <v>0</v>
      </c>
      <c r="J50" s="1" t="s">
        <v>45</v>
      </c>
      <c r="K50" s="1"/>
      <c r="L50" s="2"/>
    </row>
    <row r="51" spans="1:12" ht="12.75" customHeight="1">
      <c r="A51" s="1" t="s">
        <v>87</v>
      </c>
      <c r="B51" s="1" t="s">
        <v>88</v>
      </c>
      <c r="C51" s="4">
        <v>44480</v>
      </c>
      <c r="D51" s="1" t="s">
        <v>15</v>
      </c>
      <c r="E51" s="1" t="s">
        <v>260</v>
      </c>
      <c r="F51" s="1">
        <f t="shared" si="1"/>
        <v>-35</v>
      </c>
      <c r="G51" s="1">
        <v>0</v>
      </c>
      <c r="H51" s="1">
        <v>-35</v>
      </c>
      <c r="I51" s="3">
        <v>0</v>
      </c>
      <c r="J51" s="1" t="s">
        <v>45</v>
      </c>
      <c r="K51" s="1"/>
      <c r="L51" s="2"/>
    </row>
    <row r="52" spans="1:12" ht="12.75" customHeight="1">
      <c r="A52" s="1" t="s">
        <v>57</v>
      </c>
      <c r="B52" s="1" t="s">
        <v>58</v>
      </c>
      <c r="C52" s="4">
        <v>44480</v>
      </c>
      <c r="D52" s="1" t="s">
        <v>15</v>
      </c>
      <c r="E52" s="1" t="s">
        <v>150</v>
      </c>
      <c r="F52" s="1">
        <f t="shared" si="1"/>
        <v>-37.599999999999994</v>
      </c>
      <c r="G52" s="1">
        <v>-6.27</v>
      </c>
      <c r="H52" s="1">
        <v>-31.33</v>
      </c>
      <c r="I52" s="3">
        <v>0.2</v>
      </c>
      <c r="J52" s="1" t="s">
        <v>25</v>
      </c>
      <c r="K52" s="1"/>
      <c r="L52" s="2"/>
    </row>
    <row r="53" spans="1:12" ht="12.75" customHeight="1">
      <c r="A53" s="1" t="s">
        <v>95</v>
      </c>
      <c r="B53" s="1" t="s">
        <v>96</v>
      </c>
      <c r="C53" s="4">
        <v>44480</v>
      </c>
      <c r="D53" s="1" t="s">
        <v>15</v>
      </c>
      <c r="E53" s="1" t="s">
        <v>151</v>
      </c>
      <c r="F53" s="1">
        <f t="shared" si="1"/>
        <v>-82.12</v>
      </c>
      <c r="G53" s="1">
        <v>-13.69</v>
      </c>
      <c r="H53" s="1">
        <v>-68.43</v>
      </c>
      <c r="I53" s="3">
        <v>0.2</v>
      </c>
      <c r="J53" s="1" t="s">
        <v>25</v>
      </c>
      <c r="K53" s="1"/>
      <c r="L53" s="2"/>
    </row>
    <row r="54" spans="1:12" ht="12.75" customHeight="1">
      <c r="A54" s="1" t="s">
        <v>93</v>
      </c>
      <c r="B54" s="1" t="s">
        <v>94</v>
      </c>
      <c r="C54" s="4">
        <v>44480</v>
      </c>
      <c r="D54" s="1" t="s">
        <v>15</v>
      </c>
      <c r="E54" s="1" t="s">
        <v>152</v>
      </c>
      <c r="F54" s="1">
        <f t="shared" si="1"/>
        <v>-57.959999999999994</v>
      </c>
      <c r="G54" s="1">
        <v>-9.66</v>
      </c>
      <c r="H54" s="1">
        <v>-48.3</v>
      </c>
      <c r="I54" s="3">
        <v>0.2</v>
      </c>
      <c r="J54" s="1" t="s">
        <v>25</v>
      </c>
      <c r="K54" s="1"/>
      <c r="L54" s="2"/>
    </row>
    <row r="55" spans="1:12" ht="12.75" customHeight="1">
      <c r="A55" s="1" t="s">
        <v>97</v>
      </c>
      <c r="B55" s="1" t="s">
        <v>98</v>
      </c>
      <c r="C55" s="4">
        <v>44480</v>
      </c>
      <c r="D55" s="1" t="s">
        <v>15</v>
      </c>
      <c r="E55" s="1" t="s">
        <v>153</v>
      </c>
      <c r="F55" s="1">
        <f t="shared" si="1"/>
        <v>-21.79</v>
      </c>
      <c r="G55" s="1">
        <v>-3.63</v>
      </c>
      <c r="H55" s="1">
        <v>-18.16</v>
      </c>
      <c r="I55" s="3">
        <v>0.2</v>
      </c>
      <c r="J55" s="1" t="s">
        <v>25</v>
      </c>
      <c r="K55" s="1"/>
      <c r="L55" s="2"/>
    </row>
    <row r="56" spans="1:12" ht="12.75" customHeight="1">
      <c r="A56" s="1" t="s">
        <v>30</v>
      </c>
      <c r="B56" s="1" t="s">
        <v>31</v>
      </c>
      <c r="C56" s="4">
        <v>44481</v>
      </c>
      <c r="D56" s="1" t="s">
        <v>15</v>
      </c>
      <c r="E56" s="23" t="s">
        <v>99</v>
      </c>
      <c r="F56" s="1">
        <f t="shared" si="1"/>
        <v>18</v>
      </c>
      <c r="G56" s="1">
        <v>0</v>
      </c>
      <c r="H56" s="1">
        <v>18</v>
      </c>
      <c r="I56" s="3">
        <v>0</v>
      </c>
      <c r="J56" s="1" t="s">
        <v>45</v>
      </c>
      <c r="K56" s="1"/>
      <c r="L56" s="2"/>
    </row>
    <row r="57" spans="1:12" ht="12.75" customHeight="1">
      <c r="A57" s="1" t="s">
        <v>30</v>
      </c>
      <c r="B57" s="1" t="s">
        <v>31</v>
      </c>
      <c r="C57" s="4">
        <v>44481</v>
      </c>
      <c r="D57" s="1" t="s">
        <v>15</v>
      </c>
      <c r="E57" s="23" t="s">
        <v>99</v>
      </c>
      <c r="F57" s="1">
        <f t="shared" si="1"/>
        <v>0.15</v>
      </c>
      <c r="G57" s="1">
        <v>0</v>
      </c>
      <c r="H57" s="1">
        <v>0.15</v>
      </c>
      <c r="I57" s="3">
        <v>0</v>
      </c>
      <c r="J57" s="1" t="s">
        <v>45</v>
      </c>
      <c r="K57" s="1"/>
      <c r="L57" s="2"/>
    </row>
    <row r="58" spans="1:12" ht="12.75" customHeight="1">
      <c r="A58" s="1" t="s">
        <v>62</v>
      </c>
      <c r="B58" s="1" t="s">
        <v>63</v>
      </c>
      <c r="C58" s="4">
        <v>44481</v>
      </c>
      <c r="D58" s="1" t="s">
        <v>15</v>
      </c>
      <c r="E58" s="23" t="s">
        <v>100</v>
      </c>
      <c r="F58" s="1">
        <f t="shared" si="1"/>
        <v>50</v>
      </c>
      <c r="G58" s="1">
        <v>0</v>
      </c>
      <c r="H58" s="1">
        <v>50</v>
      </c>
      <c r="I58" s="3">
        <v>0</v>
      </c>
      <c r="J58" s="1" t="s">
        <v>45</v>
      </c>
      <c r="K58" s="1"/>
      <c r="L58" s="2"/>
    </row>
    <row r="59" spans="1:12" ht="12.75" customHeight="1">
      <c r="A59" s="1" t="s">
        <v>67</v>
      </c>
      <c r="B59" s="1" t="s">
        <v>68</v>
      </c>
      <c r="C59" s="4">
        <v>44482</v>
      </c>
      <c r="D59" s="1" t="s">
        <v>38</v>
      </c>
      <c r="E59" s="24" t="s">
        <v>158</v>
      </c>
      <c r="F59" s="1">
        <f t="shared" si="1"/>
        <v>120</v>
      </c>
      <c r="G59" s="1">
        <v>0</v>
      </c>
      <c r="H59" s="1">
        <v>120</v>
      </c>
      <c r="I59" s="3">
        <v>0</v>
      </c>
      <c r="J59" s="1" t="s">
        <v>45</v>
      </c>
      <c r="K59" s="1"/>
      <c r="L59" s="2"/>
    </row>
    <row r="60" spans="1:12" ht="12.75" customHeight="1">
      <c r="A60" s="1" t="s">
        <v>67</v>
      </c>
      <c r="B60" s="1" t="s">
        <v>68</v>
      </c>
      <c r="C60" s="4">
        <v>44482</v>
      </c>
      <c r="D60" s="1" t="s">
        <v>38</v>
      </c>
      <c r="E60" s="24" t="s">
        <v>157</v>
      </c>
      <c r="F60" s="1">
        <f t="shared" si="1"/>
        <v>90</v>
      </c>
      <c r="G60" s="1">
        <v>0</v>
      </c>
      <c r="H60" s="1">
        <v>90</v>
      </c>
      <c r="I60" s="3">
        <v>0</v>
      </c>
      <c r="J60" s="1" t="s">
        <v>45</v>
      </c>
      <c r="K60" s="1"/>
      <c r="L60" s="2"/>
    </row>
    <row r="61" spans="1:12" ht="12.75" customHeight="1">
      <c r="A61" s="1" t="s">
        <v>67</v>
      </c>
      <c r="B61" s="1" t="s">
        <v>68</v>
      </c>
      <c r="C61" s="4">
        <v>44482</v>
      </c>
      <c r="D61" s="1" t="s">
        <v>38</v>
      </c>
      <c r="E61" s="24" t="s">
        <v>156</v>
      </c>
      <c r="F61" s="1">
        <f t="shared" si="1"/>
        <v>90</v>
      </c>
      <c r="G61" s="1">
        <v>0</v>
      </c>
      <c r="H61" s="1">
        <v>90</v>
      </c>
      <c r="I61" s="3">
        <v>0</v>
      </c>
      <c r="J61" s="1" t="s">
        <v>45</v>
      </c>
      <c r="K61" s="1"/>
      <c r="L61" s="2"/>
    </row>
    <row r="62" spans="1:12" ht="12.75" customHeight="1">
      <c r="A62" s="1" t="s">
        <v>101</v>
      </c>
      <c r="B62" s="1" t="s">
        <v>8</v>
      </c>
      <c r="C62" s="4">
        <v>44483</v>
      </c>
      <c r="D62" s="1" t="s">
        <v>15</v>
      </c>
      <c r="E62" s="23" t="s">
        <v>102</v>
      </c>
      <c r="F62" s="1">
        <f t="shared" si="1"/>
        <v>3406.08</v>
      </c>
      <c r="G62" s="1">
        <v>0</v>
      </c>
      <c r="H62" s="1">
        <v>3406.08</v>
      </c>
      <c r="I62" s="3">
        <v>0</v>
      </c>
      <c r="J62" s="1" t="s">
        <v>45</v>
      </c>
      <c r="K62" s="1"/>
      <c r="L62" s="2"/>
    </row>
    <row r="63" spans="1:12" ht="12.75" customHeight="1">
      <c r="A63" s="1" t="s">
        <v>71</v>
      </c>
      <c r="B63" s="1" t="s">
        <v>72</v>
      </c>
      <c r="C63" s="4">
        <v>44483</v>
      </c>
      <c r="D63" s="1" t="s">
        <v>15</v>
      </c>
      <c r="E63" s="1" t="s">
        <v>154</v>
      </c>
      <c r="F63" s="1">
        <f t="shared" si="1"/>
        <v>-12.5</v>
      </c>
      <c r="G63" s="1">
        <v>-2.08</v>
      </c>
      <c r="H63" s="1">
        <v>-10.42</v>
      </c>
      <c r="I63" s="3">
        <v>0.2</v>
      </c>
      <c r="J63" s="1" t="s">
        <v>25</v>
      </c>
      <c r="K63" s="1"/>
      <c r="L63" s="2"/>
    </row>
    <row r="64" spans="1:12" ht="12.75" customHeight="1">
      <c r="A64" s="1" t="s">
        <v>33</v>
      </c>
      <c r="B64" s="1" t="s">
        <v>34</v>
      </c>
      <c r="C64" s="4">
        <v>44483</v>
      </c>
      <c r="D64" s="1" t="s">
        <v>15</v>
      </c>
      <c r="E64" s="27" t="s">
        <v>155</v>
      </c>
      <c r="F64" s="1">
        <f t="shared" si="1"/>
        <v>-72.14</v>
      </c>
      <c r="G64" s="1">
        <v>0</v>
      </c>
      <c r="H64" s="1">
        <v>-72.14</v>
      </c>
      <c r="I64" s="3">
        <v>0</v>
      </c>
      <c r="J64" s="1" t="s">
        <v>45</v>
      </c>
      <c r="K64" s="1"/>
      <c r="L64" s="2"/>
    </row>
    <row r="65" spans="1:12" ht="12.75" customHeight="1">
      <c r="A65" s="1" t="s">
        <v>97</v>
      </c>
      <c r="B65" s="1" t="s">
        <v>98</v>
      </c>
      <c r="C65" s="4">
        <v>44483</v>
      </c>
      <c r="D65" s="1" t="s">
        <v>15</v>
      </c>
      <c r="E65" s="1" t="s">
        <v>159</v>
      </c>
      <c r="F65" s="1">
        <f t="shared" si="1"/>
        <v>-384</v>
      </c>
      <c r="G65" s="1">
        <v>-64</v>
      </c>
      <c r="H65" s="1">
        <v>-320</v>
      </c>
      <c r="I65" s="3">
        <v>0.2</v>
      </c>
      <c r="J65" s="1" t="s">
        <v>25</v>
      </c>
      <c r="K65" s="1"/>
      <c r="L65" s="2"/>
    </row>
    <row r="66" spans="1:12" ht="12.75" customHeight="1">
      <c r="A66" s="1" t="s">
        <v>103</v>
      </c>
      <c r="B66" s="1" t="s">
        <v>104</v>
      </c>
      <c r="C66" s="4">
        <v>44483</v>
      </c>
      <c r="D66" s="1" t="s">
        <v>15</v>
      </c>
      <c r="E66" s="1" t="s">
        <v>160</v>
      </c>
      <c r="F66" s="1">
        <f t="shared" si="1"/>
        <v>-211.33</v>
      </c>
      <c r="G66" s="1">
        <v>-35.22</v>
      </c>
      <c r="H66" s="1">
        <v>-176.11</v>
      </c>
      <c r="I66" s="3">
        <v>0.2</v>
      </c>
      <c r="J66" s="1" t="s">
        <v>25</v>
      </c>
      <c r="K66" s="1"/>
      <c r="L66" s="2"/>
    </row>
    <row r="67" spans="1:12" ht="12.75" customHeight="1">
      <c r="A67" s="1" t="s">
        <v>93</v>
      </c>
      <c r="B67" s="1" t="s">
        <v>94</v>
      </c>
      <c r="C67" s="4">
        <v>44483</v>
      </c>
      <c r="D67" s="1" t="s">
        <v>15</v>
      </c>
      <c r="E67" s="1" t="s">
        <v>161</v>
      </c>
      <c r="F67" s="1">
        <f t="shared" si="1"/>
        <v>-211.33</v>
      </c>
      <c r="G67" s="1">
        <v>-35.22</v>
      </c>
      <c r="H67" s="1">
        <v>-176.11</v>
      </c>
      <c r="I67" s="3">
        <v>0.2</v>
      </c>
      <c r="J67" s="1" t="s">
        <v>25</v>
      </c>
      <c r="K67" s="1"/>
      <c r="L67" s="2"/>
    </row>
    <row r="68" spans="1:12" ht="12.75" customHeight="1">
      <c r="A68" s="1" t="s">
        <v>97</v>
      </c>
      <c r="B68" s="1" t="s">
        <v>98</v>
      </c>
      <c r="C68" s="4">
        <v>44483</v>
      </c>
      <c r="D68" s="1" t="s">
        <v>15</v>
      </c>
      <c r="E68" s="1" t="s">
        <v>162</v>
      </c>
      <c r="F68" s="1">
        <f t="shared" si="1"/>
        <v>-211.33</v>
      </c>
      <c r="G68" s="1">
        <v>-35.22</v>
      </c>
      <c r="H68" s="1">
        <v>-176.11</v>
      </c>
      <c r="I68" s="3">
        <v>0.2</v>
      </c>
      <c r="J68" s="1" t="s">
        <v>25</v>
      </c>
      <c r="K68" s="1"/>
      <c r="L68" s="2"/>
    </row>
    <row r="69" spans="1:12" ht="12.75" customHeight="1">
      <c r="A69" s="1" t="s">
        <v>42</v>
      </c>
      <c r="B69" s="1" t="s">
        <v>43</v>
      </c>
      <c r="C69" s="4">
        <v>44487</v>
      </c>
      <c r="D69" s="1" t="s">
        <v>15</v>
      </c>
      <c r="E69" s="1" t="s">
        <v>105</v>
      </c>
      <c r="F69" s="1">
        <f aca="true" t="shared" si="2" ref="F69:F85">H69+G69</f>
        <v>-840</v>
      </c>
      <c r="G69" s="1">
        <v>-140</v>
      </c>
      <c r="H69" s="1">
        <v>-700</v>
      </c>
      <c r="I69" s="3">
        <v>0.2</v>
      </c>
      <c r="J69" s="1" t="s">
        <v>25</v>
      </c>
      <c r="K69" s="1"/>
      <c r="L69" s="2"/>
    </row>
    <row r="70" spans="1:12" ht="12.75" customHeight="1">
      <c r="A70" s="1" t="s">
        <v>106</v>
      </c>
      <c r="B70" s="1" t="s">
        <v>107</v>
      </c>
      <c r="C70" s="4">
        <v>44487</v>
      </c>
      <c r="D70" s="1" t="s">
        <v>15</v>
      </c>
      <c r="E70" s="1" t="s">
        <v>108</v>
      </c>
      <c r="F70" s="1">
        <f t="shared" si="2"/>
        <v>-72</v>
      </c>
      <c r="G70" s="1">
        <v>-12</v>
      </c>
      <c r="H70" s="1">
        <v>-60</v>
      </c>
      <c r="I70" s="3">
        <v>0.2</v>
      </c>
      <c r="J70" s="1" t="s">
        <v>25</v>
      </c>
      <c r="K70" s="1"/>
      <c r="L70" s="2"/>
    </row>
    <row r="71" spans="1:12" ht="12.75" customHeight="1">
      <c r="A71" s="1" t="s">
        <v>77</v>
      </c>
      <c r="B71" s="1" t="s">
        <v>78</v>
      </c>
      <c r="C71" s="4">
        <v>44488</v>
      </c>
      <c r="D71" s="1" t="s">
        <v>15</v>
      </c>
      <c r="E71" s="1" t="s">
        <v>109</v>
      </c>
      <c r="F71" s="1">
        <f t="shared" si="2"/>
        <v>-3192</v>
      </c>
      <c r="G71" s="1">
        <v>-532</v>
      </c>
      <c r="H71" s="1">
        <v>-2660</v>
      </c>
      <c r="I71" s="3">
        <v>0.2</v>
      </c>
      <c r="J71" s="1" t="s">
        <v>25</v>
      </c>
      <c r="K71" s="1"/>
      <c r="L71" s="2"/>
    </row>
    <row r="72" spans="1:12" ht="12.75" customHeight="1">
      <c r="A72" s="1" t="s">
        <v>110</v>
      </c>
      <c r="B72" s="1" t="s">
        <v>111</v>
      </c>
      <c r="C72" s="4">
        <v>44488</v>
      </c>
      <c r="D72" s="1" t="s">
        <v>15</v>
      </c>
      <c r="E72" s="1" t="s">
        <v>112</v>
      </c>
      <c r="F72" s="1">
        <f t="shared" si="2"/>
        <v>-224.6</v>
      </c>
      <c r="G72" s="1">
        <v>-37.43</v>
      </c>
      <c r="H72" s="1">
        <v>-187.17</v>
      </c>
      <c r="I72" s="3">
        <v>0.2</v>
      </c>
      <c r="J72" s="1" t="s">
        <v>25</v>
      </c>
      <c r="K72" s="1"/>
      <c r="L72" s="2"/>
    </row>
    <row r="73" spans="1:12" ht="12.75" customHeight="1">
      <c r="A73" s="1" t="s">
        <v>42</v>
      </c>
      <c r="B73" s="1" t="s">
        <v>43</v>
      </c>
      <c r="C73" s="4">
        <v>44489</v>
      </c>
      <c r="D73" s="1" t="s">
        <v>15</v>
      </c>
      <c r="E73" s="1" t="s">
        <v>113</v>
      </c>
      <c r="F73" s="1">
        <f t="shared" si="2"/>
        <v>-570</v>
      </c>
      <c r="G73" s="1">
        <v>-95</v>
      </c>
      <c r="H73" s="1">
        <v>-475</v>
      </c>
      <c r="I73" s="3">
        <v>0.2</v>
      </c>
      <c r="J73" s="1" t="s">
        <v>25</v>
      </c>
      <c r="K73" s="1"/>
      <c r="L73" s="2"/>
    </row>
    <row r="74" spans="1:12" ht="12.75" customHeight="1">
      <c r="A74" s="1" t="s">
        <v>114</v>
      </c>
      <c r="B74" s="1" t="s">
        <v>115</v>
      </c>
      <c r="C74" s="4">
        <v>44490</v>
      </c>
      <c r="D74" s="1" t="s">
        <v>15</v>
      </c>
      <c r="E74" s="23" t="s">
        <v>116</v>
      </c>
      <c r="F74" s="1">
        <f t="shared" si="2"/>
        <v>0.09</v>
      </c>
      <c r="G74" s="1">
        <v>0</v>
      </c>
      <c r="H74" s="1">
        <v>0.09</v>
      </c>
      <c r="I74" s="3">
        <v>0</v>
      </c>
      <c r="J74" s="1" t="s">
        <v>45</v>
      </c>
      <c r="K74" s="1"/>
      <c r="L74" s="2"/>
    </row>
    <row r="75" spans="1:12" ht="12.75" customHeight="1">
      <c r="A75" s="1" t="s">
        <v>71</v>
      </c>
      <c r="B75" s="1" t="s">
        <v>72</v>
      </c>
      <c r="C75" s="4">
        <v>44495</v>
      </c>
      <c r="D75" s="1" t="s">
        <v>15</v>
      </c>
      <c r="E75" s="1" t="s">
        <v>163</v>
      </c>
      <c r="F75" s="1">
        <f t="shared" si="2"/>
        <v>-13.96</v>
      </c>
      <c r="G75" s="1">
        <v>0</v>
      </c>
      <c r="H75" s="1">
        <v>-13.96</v>
      </c>
      <c r="I75" s="3">
        <v>0</v>
      </c>
      <c r="J75" s="1" t="s">
        <v>45</v>
      </c>
      <c r="K75" s="1"/>
      <c r="L75" s="2"/>
    </row>
    <row r="76" spans="1:12" ht="12.75" customHeight="1">
      <c r="A76" s="1" t="s">
        <v>71</v>
      </c>
      <c r="B76" s="1" t="s">
        <v>72</v>
      </c>
      <c r="C76" s="4">
        <v>44495</v>
      </c>
      <c r="D76" s="1" t="s">
        <v>15</v>
      </c>
      <c r="E76" s="1" t="s">
        <v>164</v>
      </c>
      <c r="F76" s="1">
        <f t="shared" si="2"/>
        <v>-3</v>
      </c>
      <c r="G76" s="1">
        <v>0</v>
      </c>
      <c r="H76" s="1">
        <v>-3</v>
      </c>
      <c r="I76" s="3">
        <v>0</v>
      </c>
      <c r="J76" s="1" t="s">
        <v>45</v>
      </c>
      <c r="K76" s="1"/>
      <c r="L76" s="2"/>
    </row>
    <row r="77" spans="1:12" ht="12.75" customHeight="1">
      <c r="A77" s="1" t="s">
        <v>71</v>
      </c>
      <c r="B77" s="1" t="s">
        <v>72</v>
      </c>
      <c r="C77" s="4">
        <v>44495</v>
      </c>
      <c r="D77" s="1" t="s">
        <v>15</v>
      </c>
      <c r="E77" s="1" t="s">
        <v>165</v>
      </c>
      <c r="F77" s="1">
        <f t="shared" si="2"/>
        <v>-5.79</v>
      </c>
      <c r="G77" s="1">
        <v>0</v>
      </c>
      <c r="H77" s="1">
        <v>-5.79</v>
      </c>
      <c r="I77" s="3">
        <v>0</v>
      </c>
      <c r="J77" s="1" t="s">
        <v>45</v>
      </c>
      <c r="K77" s="1"/>
      <c r="L77" s="2"/>
    </row>
    <row r="78" spans="1:12" ht="12.75" customHeight="1">
      <c r="A78" s="1" t="s">
        <v>117</v>
      </c>
      <c r="B78" s="1" t="s">
        <v>118</v>
      </c>
      <c r="C78" s="4">
        <v>44497</v>
      </c>
      <c r="D78" s="1" t="s">
        <v>15</v>
      </c>
      <c r="E78" s="1" t="s">
        <v>119</v>
      </c>
      <c r="F78" s="1">
        <f t="shared" si="2"/>
        <v>-29.45</v>
      </c>
      <c r="G78" s="1">
        <v>-4.91</v>
      </c>
      <c r="H78" s="1">
        <v>-24.54</v>
      </c>
      <c r="I78" s="3">
        <v>0.2</v>
      </c>
      <c r="J78" s="1" t="s">
        <v>25</v>
      </c>
      <c r="K78" s="1"/>
      <c r="L78" s="2"/>
    </row>
    <row r="79" spans="1:12" ht="12.75" customHeight="1">
      <c r="A79" s="1" t="s">
        <v>120</v>
      </c>
      <c r="B79" s="1" t="s">
        <v>121</v>
      </c>
      <c r="C79" s="4">
        <v>44497</v>
      </c>
      <c r="D79" s="1" t="s">
        <v>15</v>
      </c>
      <c r="E79" s="1" t="s">
        <v>122</v>
      </c>
      <c r="F79" s="1">
        <f t="shared" si="2"/>
        <v>-23.18</v>
      </c>
      <c r="G79" s="1">
        <v>0</v>
      </c>
      <c r="H79" s="1">
        <v>-23.18</v>
      </c>
      <c r="I79" s="3">
        <v>0</v>
      </c>
      <c r="J79" s="1" t="s">
        <v>45</v>
      </c>
      <c r="K79" s="1"/>
      <c r="L79" s="2"/>
    </row>
    <row r="80" spans="1:12" ht="12.75" customHeight="1">
      <c r="A80" s="1" t="s">
        <v>123</v>
      </c>
      <c r="B80" s="1" t="s">
        <v>124</v>
      </c>
      <c r="C80" s="4">
        <v>44498</v>
      </c>
      <c r="D80" s="1" t="s">
        <v>15</v>
      </c>
      <c r="E80" s="1" t="s">
        <v>167</v>
      </c>
      <c r="F80" s="1">
        <f t="shared" si="2"/>
        <v>-755.43</v>
      </c>
      <c r="G80" s="1">
        <v>0</v>
      </c>
      <c r="H80" s="1">
        <v>-755.43</v>
      </c>
      <c r="I80" s="3">
        <v>0</v>
      </c>
      <c r="J80" s="1" t="s">
        <v>45</v>
      </c>
      <c r="K80" s="1"/>
      <c r="L80" s="2"/>
    </row>
    <row r="81" spans="1:12" ht="12.75" customHeight="1">
      <c r="A81" s="1" t="s">
        <v>125</v>
      </c>
      <c r="B81" s="1" t="s">
        <v>126</v>
      </c>
      <c r="C81" s="4">
        <v>44500</v>
      </c>
      <c r="D81" s="1" t="s">
        <v>127</v>
      </c>
      <c r="E81" s="25" t="s">
        <v>128</v>
      </c>
      <c r="F81" s="1">
        <f t="shared" si="2"/>
        <v>-2777.42</v>
      </c>
      <c r="G81" s="1">
        <v>0</v>
      </c>
      <c r="H81" s="1">
        <v>-2777.42</v>
      </c>
      <c r="I81" s="3">
        <v>0</v>
      </c>
      <c r="J81" s="1" t="s">
        <v>45</v>
      </c>
      <c r="K81" s="1"/>
      <c r="L81" s="2"/>
    </row>
    <row r="82" spans="1:12" ht="12.75" customHeight="1">
      <c r="A82" s="1" t="s">
        <v>125</v>
      </c>
      <c r="B82" s="1" t="s">
        <v>126</v>
      </c>
      <c r="C82" s="4">
        <v>44500</v>
      </c>
      <c r="D82" s="1" t="s">
        <v>127</v>
      </c>
      <c r="E82" s="25" t="s">
        <v>129</v>
      </c>
      <c r="F82" s="1">
        <f t="shared" si="2"/>
        <v>-179.87</v>
      </c>
      <c r="G82" s="1">
        <v>0</v>
      </c>
      <c r="H82" s="1">
        <v>-179.87</v>
      </c>
      <c r="I82" s="3">
        <v>0</v>
      </c>
      <c r="J82" s="1" t="s">
        <v>45</v>
      </c>
      <c r="K82" s="1"/>
      <c r="L82" s="2"/>
    </row>
    <row r="83" spans="1:12" ht="12.75" customHeight="1">
      <c r="A83" s="1" t="s">
        <v>123</v>
      </c>
      <c r="B83" s="1" t="s">
        <v>124</v>
      </c>
      <c r="C83" s="4">
        <v>44500</v>
      </c>
      <c r="D83" s="1" t="s">
        <v>127</v>
      </c>
      <c r="E83" s="25" t="s">
        <v>130</v>
      </c>
      <c r="F83" s="1">
        <f t="shared" si="2"/>
        <v>2435.62</v>
      </c>
      <c r="G83" s="1">
        <v>0</v>
      </c>
      <c r="H83" s="1">
        <v>2435.62</v>
      </c>
      <c r="I83" s="3">
        <v>0</v>
      </c>
      <c r="J83" s="1" t="s">
        <v>45</v>
      </c>
      <c r="K83" s="1"/>
      <c r="L83" s="2"/>
    </row>
    <row r="84" spans="1:12" ht="12.75" customHeight="1">
      <c r="A84" s="1" t="s">
        <v>131</v>
      </c>
      <c r="B84" s="1" t="s">
        <v>132</v>
      </c>
      <c r="C84" s="4">
        <v>44500</v>
      </c>
      <c r="D84" s="1" t="s">
        <v>127</v>
      </c>
      <c r="E84" s="25" t="s">
        <v>133</v>
      </c>
      <c r="F84" s="1">
        <f t="shared" si="2"/>
        <v>521.67</v>
      </c>
      <c r="G84" s="1">
        <v>0</v>
      </c>
      <c r="H84" s="1">
        <v>521.67</v>
      </c>
      <c r="I84" s="3">
        <v>0</v>
      </c>
      <c r="J84" s="1" t="s">
        <v>45</v>
      </c>
      <c r="K84" s="1"/>
      <c r="L84" s="2"/>
    </row>
    <row r="85" spans="1:12" ht="12.75" customHeight="1">
      <c r="A85" s="6" t="s">
        <v>134</v>
      </c>
      <c r="B85" s="6"/>
      <c r="C85" s="6"/>
      <c r="D85" s="6"/>
      <c r="E85" s="6"/>
      <c r="F85" s="7">
        <f t="shared" si="2"/>
        <v>-23287.740000000005</v>
      </c>
      <c r="G85" s="7">
        <f>SUM(G5:G84)</f>
        <v>-3805.559999999999</v>
      </c>
      <c r="H85" s="7">
        <f>SUM(H5:H84)</f>
        <v>-19482.180000000008</v>
      </c>
      <c r="I85" s="6"/>
      <c r="J85" s="6"/>
      <c r="K85" s="6"/>
      <c r="L85" s="2"/>
    </row>
    <row r="90" spans="5:10" ht="12.75" customHeight="1">
      <c r="E90" s="8" t="s">
        <v>168</v>
      </c>
      <c r="H90" t="s">
        <v>201</v>
      </c>
      <c r="J90" s="9">
        <v>4090.62</v>
      </c>
    </row>
    <row r="91" spans="5:10" ht="12.75" customHeight="1">
      <c r="E91" s="10" t="s">
        <v>169</v>
      </c>
      <c r="H91" t="s">
        <v>202</v>
      </c>
      <c r="J91" s="9">
        <v>280212.05</v>
      </c>
    </row>
    <row r="92" spans="5:10" ht="12.75" customHeight="1">
      <c r="E92" s="11" t="s">
        <v>170</v>
      </c>
      <c r="H92" t="s">
        <v>203</v>
      </c>
      <c r="J92" s="9">
        <v>11553.19</v>
      </c>
    </row>
    <row r="93" spans="5:10" ht="12.75" customHeight="1">
      <c r="E93" s="12" t="s">
        <v>171</v>
      </c>
      <c r="H93" t="s">
        <v>204</v>
      </c>
      <c r="I93" s="9"/>
      <c r="J93" s="22">
        <v>3805.56</v>
      </c>
    </row>
    <row r="94" spans="5:10" ht="12.75" customHeight="1">
      <c r="E94" s="15" t="s">
        <v>173</v>
      </c>
      <c r="G94">
        <v>1</v>
      </c>
      <c r="H94" s="13" t="s">
        <v>172</v>
      </c>
      <c r="I94" s="14"/>
      <c r="J94" s="14">
        <f>SUM(J90:J93)</f>
        <v>299661.42</v>
      </c>
    </row>
    <row r="95" ht="12.75" customHeight="1">
      <c r="E95" s="16" t="s">
        <v>174</v>
      </c>
    </row>
    <row r="96" spans="8:11" ht="12.75" customHeight="1">
      <c r="H96" t="s">
        <v>175</v>
      </c>
      <c r="K96" t="s">
        <v>175</v>
      </c>
    </row>
    <row r="97" spans="7:11" ht="12.75" customHeight="1">
      <c r="G97" t="s">
        <v>176</v>
      </c>
      <c r="H97" s="13" t="s">
        <v>177</v>
      </c>
      <c r="K97" t="s">
        <v>178</v>
      </c>
    </row>
    <row r="98" spans="7:11" ht="12.75" customHeight="1">
      <c r="G98" s="17" t="s">
        <v>179</v>
      </c>
      <c r="H98" s="18" t="s">
        <v>180</v>
      </c>
      <c r="I98" s="9">
        <v>81528.94</v>
      </c>
      <c r="K98" t="s">
        <v>187</v>
      </c>
    </row>
    <row r="99" spans="7:11" ht="12.75" customHeight="1">
      <c r="G99" s="17" t="s">
        <v>181</v>
      </c>
      <c r="H99" s="18" t="s">
        <v>182</v>
      </c>
      <c r="I99" s="9">
        <v>6198</v>
      </c>
      <c r="J99" s="18"/>
      <c r="K99" t="s">
        <v>187</v>
      </c>
    </row>
    <row r="100" spans="7:11" ht="12.75" customHeight="1">
      <c r="G100" s="17" t="s">
        <v>183</v>
      </c>
      <c r="H100" t="s">
        <v>184</v>
      </c>
      <c r="I100" s="9">
        <v>0</v>
      </c>
      <c r="K100" t="s">
        <v>187</v>
      </c>
    </row>
    <row r="101" spans="7:11" ht="12.75" customHeight="1">
      <c r="G101" s="17" t="s">
        <v>185</v>
      </c>
      <c r="H101" s="20" t="s">
        <v>186</v>
      </c>
      <c r="I101" s="9">
        <v>2500</v>
      </c>
      <c r="K101" t="s">
        <v>187</v>
      </c>
    </row>
    <row r="102" spans="7:11" ht="12.75" customHeight="1">
      <c r="G102" s="17" t="s">
        <v>188</v>
      </c>
      <c r="H102" s="20" t="s">
        <v>189</v>
      </c>
      <c r="I102" s="9">
        <v>50000</v>
      </c>
      <c r="K102" t="s">
        <v>187</v>
      </c>
    </row>
    <row r="103" spans="7:11" ht="12.75" customHeight="1">
      <c r="G103" s="17" t="s">
        <v>190</v>
      </c>
      <c r="H103" s="20" t="s">
        <v>191</v>
      </c>
      <c r="I103" s="30">
        <v>9650</v>
      </c>
      <c r="K103" s="19" t="s">
        <v>262</v>
      </c>
    </row>
    <row r="104" spans="7:11" ht="12.75" customHeight="1">
      <c r="G104" s="17" t="s">
        <v>192</v>
      </c>
      <c r="H104" s="20" t="s">
        <v>193</v>
      </c>
      <c r="I104" s="9">
        <v>1000</v>
      </c>
      <c r="K104" t="s">
        <v>178</v>
      </c>
    </row>
    <row r="105" spans="7:11" ht="12.75" customHeight="1">
      <c r="G105">
        <v>2</v>
      </c>
      <c r="H105" s="20" t="s">
        <v>194</v>
      </c>
      <c r="I105" s="9">
        <f>SUM(I98:I104)</f>
        <v>150876.94</v>
      </c>
      <c r="K105" t="s">
        <v>195</v>
      </c>
    </row>
    <row r="106" ht="12.75" customHeight="1">
      <c r="I106" s="9" t="s">
        <v>175</v>
      </c>
    </row>
    <row r="107" spans="7:11" ht="12.75" customHeight="1">
      <c r="G107">
        <v>3</v>
      </c>
      <c r="H107" s="20" t="s">
        <v>196</v>
      </c>
      <c r="I107" s="22">
        <v>59331.86</v>
      </c>
      <c r="J107" s="19"/>
      <c r="K107" s="19" t="s">
        <v>247</v>
      </c>
    </row>
    <row r="108" spans="7:11" ht="12.75" customHeight="1">
      <c r="G108">
        <v>4</v>
      </c>
      <c r="H108" t="s">
        <v>197</v>
      </c>
      <c r="I108" s="9">
        <f>I105+I107</f>
        <v>210208.8</v>
      </c>
      <c r="K108" t="s">
        <v>198</v>
      </c>
    </row>
    <row r="109" spans="7:11" ht="12.75" customHeight="1">
      <c r="G109">
        <v>5</v>
      </c>
      <c r="H109" s="13" t="s">
        <v>199</v>
      </c>
      <c r="I109" s="14">
        <f>J94-I108</f>
        <v>89452.62</v>
      </c>
      <c r="K109" t="s">
        <v>200</v>
      </c>
    </row>
  </sheetData>
  <sheetProtection/>
  <mergeCells count="3">
    <mergeCell ref="A1:K1"/>
    <mergeCell ref="A2:K2"/>
    <mergeCell ref="A3:K3"/>
  </mergeCells>
  <printOptions/>
  <pageMargins left="0.75" right="0.75" top="1" bottom="1" header="0.5" footer="0.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N59"/>
  <sheetViews>
    <sheetView zoomScalePageLayoutView="0" workbookViewId="0" topLeftCell="A31">
      <selection activeCell="A60" sqref="A60"/>
    </sheetView>
  </sheetViews>
  <sheetFormatPr defaultColWidth="9.140625" defaultRowHeight="12.75"/>
  <cols>
    <col min="1" max="1" width="14.57421875" style="0" customWidth="1"/>
  </cols>
  <sheetData>
    <row r="1" ht="12.75">
      <c r="A1" t="s">
        <v>205</v>
      </c>
    </row>
    <row r="3" ht="12.75">
      <c r="A3" t="s">
        <v>206</v>
      </c>
    </row>
    <row r="5" ht="12.75">
      <c r="A5" t="s">
        <v>207</v>
      </c>
    </row>
    <row r="7" ht="12.75">
      <c r="A7" t="s">
        <v>208</v>
      </c>
    </row>
    <row r="9" ht="12.75">
      <c r="A9" t="s">
        <v>209</v>
      </c>
    </row>
    <row r="11" ht="12.75">
      <c r="A11" t="s">
        <v>210</v>
      </c>
    </row>
    <row r="13" ht="12.75">
      <c r="A13" t="s">
        <v>211</v>
      </c>
    </row>
    <row r="15" ht="12.75">
      <c r="A15" t="s">
        <v>212</v>
      </c>
    </row>
    <row r="17" spans="1:9" ht="12.75">
      <c r="A17" t="s">
        <v>213</v>
      </c>
      <c r="I17" t="s">
        <v>214</v>
      </c>
    </row>
    <row r="19" spans="1:9" ht="12.75">
      <c r="A19" t="s">
        <v>215</v>
      </c>
      <c r="H19" t="s">
        <v>216</v>
      </c>
      <c r="I19" t="s">
        <v>217</v>
      </c>
    </row>
    <row r="21" spans="1:9" ht="12.75">
      <c r="A21" t="s">
        <v>218</v>
      </c>
      <c r="H21" t="s">
        <v>219</v>
      </c>
      <c r="I21" t="s">
        <v>220</v>
      </c>
    </row>
    <row r="23" spans="1:14" ht="12.75">
      <c r="A23" t="s">
        <v>221</v>
      </c>
      <c r="F23" t="s">
        <v>222</v>
      </c>
      <c r="J23" t="s">
        <v>223</v>
      </c>
      <c r="L23" t="s">
        <v>224</v>
      </c>
      <c r="N23" t="s">
        <v>225</v>
      </c>
    </row>
    <row r="25" ht="12.75">
      <c r="A25" t="s">
        <v>226</v>
      </c>
    </row>
    <row r="27" ht="12.75">
      <c r="A27" t="s">
        <v>227</v>
      </c>
    </row>
    <row r="29" spans="1:9" ht="12.75">
      <c r="A29" t="s">
        <v>228</v>
      </c>
      <c r="I29" t="s">
        <v>229</v>
      </c>
    </row>
    <row r="31" ht="12.75">
      <c r="A31" t="s">
        <v>230</v>
      </c>
    </row>
    <row r="33" ht="12.75">
      <c r="A33" t="s">
        <v>231</v>
      </c>
    </row>
    <row r="35" ht="12.75">
      <c r="A35" t="s">
        <v>232</v>
      </c>
    </row>
    <row r="37" ht="12.75">
      <c r="A37" t="s">
        <v>233</v>
      </c>
    </row>
    <row r="38" ht="12.75">
      <c r="A38" t="s">
        <v>234</v>
      </c>
    </row>
    <row r="39" ht="12.75">
      <c r="A39" t="s">
        <v>235</v>
      </c>
    </row>
    <row r="40" ht="12.75">
      <c r="A40" t="s">
        <v>236</v>
      </c>
    </row>
    <row r="42" ht="12.75">
      <c r="A42" t="s">
        <v>237</v>
      </c>
    </row>
    <row r="44" spans="1:5" ht="12.75">
      <c r="A44" t="s">
        <v>238</v>
      </c>
      <c r="E44" t="s">
        <v>239</v>
      </c>
    </row>
    <row r="46" spans="1:2" ht="12.75">
      <c r="A46" t="s">
        <v>240</v>
      </c>
      <c r="B46" t="s">
        <v>241</v>
      </c>
    </row>
    <row r="48" spans="1:2" ht="12.75">
      <c r="A48" t="s">
        <v>242</v>
      </c>
      <c r="B48" t="s">
        <v>243</v>
      </c>
    </row>
    <row r="49" ht="12.75">
      <c r="B49" t="s">
        <v>244</v>
      </c>
    </row>
    <row r="51" spans="1:2" ht="12.75">
      <c r="A51" s="21" t="s">
        <v>248</v>
      </c>
      <c r="B51" t="s">
        <v>250</v>
      </c>
    </row>
    <row r="53" spans="1:2" ht="12.75">
      <c r="A53" s="19" t="s">
        <v>249</v>
      </c>
      <c r="B53" t="s">
        <v>246</v>
      </c>
    </row>
    <row r="55" spans="1:2" ht="12.75">
      <c r="A55" s="19" t="s">
        <v>251</v>
      </c>
      <c r="B55" t="s">
        <v>245</v>
      </c>
    </row>
    <row r="57" spans="1:2" ht="12.75">
      <c r="A57" s="29">
        <v>44470</v>
      </c>
      <c r="B57" t="s">
        <v>261</v>
      </c>
    </row>
    <row r="59" spans="1:8" ht="12.75">
      <c r="A59" s="31">
        <v>44501</v>
      </c>
      <c r="B59" s="19" t="s">
        <v>263</v>
      </c>
      <c r="C59" s="19"/>
      <c r="D59" s="19"/>
      <c r="E59" s="19"/>
      <c r="F59" s="19"/>
      <c r="G59" s="19"/>
      <c r="H59" s="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ChiseldonPC</dc:creator>
  <cp:keywords/>
  <dc:description/>
  <cp:lastModifiedBy>ChiseldonPC</cp:lastModifiedBy>
  <dcterms:created xsi:type="dcterms:W3CDTF">2021-11-08T12:36:05Z</dcterms:created>
  <dcterms:modified xsi:type="dcterms:W3CDTF">2021-11-10T13:02:11Z</dcterms:modified>
  <cp:category/>
  <cp:version/>
  <cp:contentType/>
  <cp:contentStatus/>
</cp:coreProperties>
</file>