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mma\Documents\Projects\CPC\"/>
    </mc:Choice>
  </mc:AlternateContent>
  <xr:revisionPtr revIDLastSave="0" documentId="8_{73F26FBA-A1CC-4C3D-89FA-CC2CD8A8C277}" xr6:coauthVersionLast="43" xr6:coauthVersionMax="43" xr10:uidLastSave="{00000000-0000-0000-0000-000000000000}"/>
  <bookViews>
    <workbookView xWindow="5745" yWindow="4530" windowWidth="17355" windowHeight="8235"/>
  </bookViews>
  <sheets>
    <sheet name="Detailed Account Transac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G69" i="1"/>
  <c r="H69" i="1"/>
  <c r="F69" i="1" s="1"/>
</calcChain>
</file>

<file path=xl/sharedStrings.xml><?xml version="1.0" encoding="utf-8"?>
<sst xmlns="http://schemas.openxmlformats.org/spreadsheetml/2006/main" count="358" uniqueCount="160">
  <si>
    <t>Detailed Account Transaction Report</t>
  </si>
  <si>
    <t>Chiseldon Parish Council</t>
  </si>
  <si>
    <t>From 1 March 2019 to 31 March 2019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</si>
  <si>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</si>
  <si>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</si>
  <si>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</si>
  <si>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</si>
  <si>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</si>
  <si>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</si>
  <si>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</si>
  <si>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</si>
  <si>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</si>
  <si>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</si>
  <si>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Capital Expenditure</t>
  </si>
  <si>
    <t>202</t>
  </si>
  <si>
    <t>Environment:Cemetery income</t>
  </si>
  <si>
    <t>PAY</t>
  </si>
  <si>
    <t xml:space="preserve">Memorial stone </t>
  </si>
  <si>
    <t>No VAT</t>
  </si>
  <si>
    <t>INV</t>
  </si>
  <si>
    <t>211</t>
  </si>
  <si>
    <t>Recreation: Football Pitch hire income</t>
  </si>
  <si>
    <t>20% (VAT on Income)</t>
  </si>
  <si>
    <t>270</t>
  </si>
  <si>
    <t>Interest Income</t>
  </si>
  <si>
    <t>326</t>
  </si>
  <si>
    <t>Recreation: Building Maintenance</t>
  </si>
  <si>
    <t>Rec ground - new floodlight</t>
  </si>
  <si>
    <t>20% (VAT on Expenses)</t>
  </si>
  <si>
    <t>329</t>
  </si>
  <si>
    <t>Recreation: Waste Collection</t>
  </si>
  <si>
    <t>330</t>
  </si>
  <si>
    <t>Recreation: Grounds Maintenance</t>
  </si>
  <si>
    <t>331</t>
  </si>
  <si>
    <t>Recreation: CVPA Mainteance</t>
  </si>
  <si>
    <t>EGPA</t>
  </si>
  <si>
    <t>332</t>
  </si>
  <si>
    <t>Recreation: Cleaning</t>
  </si>
  <si>
    <t>Jan 2019 cleaning</t>
  </si>
  <si>
    <t>Dec 18 cleaning</t>
  </si>
  <si>
    <t>333</t>
  </si>
  <si>
    <t>Recreation: Gas and Electricity</t>
  </si>
  <si>
    <t>5% (VAT on Expenses)</t>
  </si>
  <si>
    <t>Refund to rec building elec account</t>
  </si>
  <si>
    <t>Refund on Rec ground Elec acc</t>
  </si>
  <si>
    <t>335</t>
  </si>
  <si>
    <t>Recreation: Youth services</t>
  </si>
  <si>
    <t>Back payment for BIOS youth mobi</t>
  </si>
  <si>
    <t>349</t>
  </si>
  <si>
    <t>Planning - Misc Costs</t>
  </si>
  <si>
    <t>Variable speed sign - Hodson Road</t>
  </si>
  <si>
    <t>PHTD</t>
  </si>
  <si>
    <t>350</t>
  </si>
  <si>
    <t>Environment: WARP</t>
  </si>
  <si>
    <t>352</t>
  </si>
  <si>
    <t>Environment: Dog and Litter bins</t>
  </si>
  <si>
    <t>355</t>
  </si>
  <si>
    <t>Environment: Waste Disposal</t>
  </si>
  <si>
    <t>356</t>
  </si>
  <si>
    <t>Environment: Cleaning</t>
  </si>
  <si>
    <t>357</t>
  </si>
  <si>
    <t>Environment: Cemetery Maintenance</t>
  </si>
  <si>
    <t>Graveyard maint Jan 22nd to March 9th</t>
  </si>
  <si>
    <t>361</t>
  </si>
  <si>
    <t>Environment:Litter Picking</t>
  </si>
  <si>
    <t>362</t>
  </si>
  <si>
    <t>Environment: Fly tipping</t>
  </si>
  <si>
    <t>367</t>
  </si>
  <si>
    <t>EGPA - STORM costs</t>
  </si>
  <si>
    <t>501</t>
  </si>
  <si>
    <t>Finance: Courses and Training</t>
  </si>
  <si>
    <t>Clerks CiLCA training sessions</t>
  </si>
  <si>
    <t>503</t>
  </si>
  <si>
    <t>Finance: Gas and Electricity</t>
  </si>
  <si>
    <t>504</t>
  </si>
  <si>
    <t>Finance: Telephone and Broadband</t>
  </si>
  <si>
    <t>505</t>
  </si>
  <si>
    <t>Finance: Stationery</t>
  </si>
  <si>
    <t>507</t>
  </si>
  <si>
    <t>Finance: Staff costs</t>
  </si>
  <si>
    <t>MJ</t>
  </si>
  <si>
    <t>#1695</t>
  </si>
  <si>
    <t>509</t>
  </si>
  <si>
    <t>Finance: Staff expenses</t>
  </si>
  <si>
    <t>511</t>
  </si>
  <si>
    <t>Finance: Professional Fees</t>
  </si>
  <si>
    <t>Annual audit fees</t>
  </si>
  <si>
    <t>Sansum 6 month internal audit</t>
  </si>
  <si>
    <t>512</t>
  </si>
  <si>
    <t>Finance: IT</t>
  </si>
  <si>
    <t>Monthly website domain</t>
  </si>
  <si>
    <t>513</t>
  </si>
  <si>
    <t>Finance: Other</t>
  </si>
  <si>
    <t>Annual maint costs for CCTV at Chapel</t>
  </si>
  <si>
    <t>514</t>
  </si>
  <si>
    <t>Staff Pension payments</t>
  </si>
  <si>
    <t>814</t>
  </si>
  <si>
    <t>Wages Payable - Payroll</t>
  </si>
  <si>
    <t>Clerks March 19 salary</t>
  </si>
  <si>
    <t>825</t>
  </si>
  <si>
    <t>PAYE &amp; NI Payable</t>
  </si>
  <si>
    <t>Clerks March 2019 HMRC costs</t>
  </si>
  <si>
    <t>Total</t>
  </si>
  <si>
    <t>Plot pre purchase</t>
  </si>
  <si>
    <t>Burial costs</t>
  </si>
  <si>
    <t>Football pitch hire junior</t>
  </si>
  <si>
    <t>Football pitch hire senior</t>
  </si>
  <si>
    <t>Foorballl pitch hire junior</t>
  </si>
  <si>
    <t>Bank interest</t>
  </si>
  <si>
    <t>Keys cut for rec ground</t>
  </si>
  <si>
    <t>Rec bins</t>
  </si>
  <si>
    <t>Keyring for rec ground</t>
  </si>
  <si>
    <t>Rec ground carpark extension materials</t>
  </si>
  <si>
    <t>New see saw matting labour costs</t>
  </si>
  <si>
    <t>See saw matting purchase</t>
  </si>
  <si>
    <t>Rec building elec</t>
  </si>
  <si>
    <t>Pavilion elec</t>
  </si>
  <si>
    <t xml:space="preserve">Flyers for Norris Close </t>
  </si>
  <si>
    <t>WARP funds for washpool fence posts</t>
  </si>
  <si>
    <t>Dog bins</t>
  </si>
  <si>
    <t>Waste bins in parish</t>
  </si>
  <si>
    <t>New outside tap - cemetery</t>
  </si>
  <si>
    <t>Base for Tommy statue</t>
  </si>
  <si>
    <t xml:space="preserve">Litter picking </t>
  </si>
  <si>
    <t>Fly tip removal</t>
  </si>
  <si>
    <t>Refund for Clerks election course</t>
  </si>
  <si>
    <t>Chapel elec</t>
  </si>
  <si>
    <t>stamps</t>
  </si>
  <si>
    <t>Mileage to SBC  meeting</t>
  </si>
  <si>
    <t>CVPA repairs</t>
  </si>
  <si>
    <t>office phone &amp; broadband</t>
  </si>
  <si>
    <t>Xero</t>
  </si>
  <si>
    <t>NEST pension staff costs</t>
  </si>
  <si>
    <t>NEST pension CPC costs</t>
  </si>
  <si>
    <t>STORM Jan  &amp; Rec new light</t>
  </si>
  <si>
    <t xml:space="preserve">STORM Jan facilities Management </t>
  </si>
  <si>
    <t>Feb 19 facilities management STORM</t>
  </si>
  <si>
    <t>PAT testing STORM</t>
  </si>
  <si>
    <t>Income</t>
  </si>
  <si>
    <t>No unreconciled funds</t>
  </si>
  <si>
    <t>Of which:</t>
  </si>
  <si>
    <t>General Fund = 1 - 4</t>
  </si>
  <si>
    <t>Allocated Reserves</t>
  </si>
  <si>
    <t>Rec Hall Replacement</t>
  </si>
  <si>
    <t>Total reserves = 2 + 3</t>
  </si>
  <si>
    <t>Rec Ground Drainage</t>
  </si>
  <si>
    <t>Subtotal</t>
  </si>
  <si>
    <t>Unallocated Reserves</t>
  </si>
  <si>
    <t>Total Reserves</t>
  </si>
  <si>
    <t>General Fund</t>
  </si>
  <si>
    <t>Savings account at 31st March £11,498.28</t>
  </si>
  <si>
    <t>Current account at 31st March £134,780.77</t>
  </si>
  <si>
    <t>correct</t>
  </si>
  <si>
    <t xml:space="preserve">Manual journal to ensure salary figures are </t>
  </si>
  <si>
    <t>(VAT refund Due for Jan, Feb and March) £3339.17</t>
  </si>
  <si>
    <t>149.618.74</t>
  </si>
  <si>
    <t xml:space="preserve"> </t>
  </si>
  <si>
    <t>Total funds at 31st March</t>
  </si>
  <si>
    <t>Waste bins Allbuild</t>
  </si>
  <si>
    <t>Monthly costs to countrywide - final missed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</si>
</sst>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164" fontId="1" fillId="3" borderId="0" xfId="0" applyNumberFormat="1" applyFont="1" applyFill="1" applyBorder="1" applyAlignment="1" applyProtection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vertical="center" wrapText="1"/>
    </xf>
    <xf numFmtId="0" fontId="0" fillId="4" borderId="0" xfId="0" applyFill="1">
      <alignment vertical="center"/>
    </xf>
    <xf numFmtId="8" fontId="0" fillId="4" borderId="0" xfId="0" applyNumberFormat="1" applyFill="1">
      <alignment vertical="center"/>
    </xf>
    <xf numFmtId="0" fontId="5" fillId="0" borderId="0" xfId="0" applyFont="1">
      <alignment vertical="center"/>
    </xf>
    <xf numFmtId="8" fontId="5" fillId="0" borderId="0" xfId="0" applyNumberFormat="1" applyFont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topLeftCell="A48" zoomScaleNormal="100" workbookViewId="0">
      <selection activeCell="E83" sqref="E83"/>
    </sheetView>
  </sheetViews>
  <sheetFormatPr defaultRowHeight="12.75" customHeight="1" x14ac:dyDescent="0.2"/>
  <cols>
    <col min="1" max="1" width="13.28515625" customWidth="1"/>
    <col min="2" max="2" width="23.85546875" customWidth="1"/>
    <col min="3" max="3" width="14.28515625" customWidth="1"/>
    <col min="4" max="4" width="7.140625" customWidth="1"/>
    <col min="5" max="5" width="36.42578125" customWidth="1"/>
    <col min="6" max="6" width="25" customWidth="1"/>
    <col min="7" max="7" width="13.7109375" customWidth="1"/>
    <col min="8" max="8" width="14.28515625" customWidth="1"/>
    <col min="9" max="9" width="9.5703125" customWidth="1"/>
    <col min="10" max="11" width="23.85546875" customWidth="1"/>
  </cols>
  <sheetData>
    <row r="1" spans="1:12" ht="12.7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2.7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12.75" customHeight="1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ht="12.7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2"/>
    </row>
    <row r="5" spans="1:12" ht="12.75" customHeight="1" x14ac:dyDescent="0.2">
      <c r="A5" s="1" t="s">
        <v>14</v>
      </c>
      <c r="B5" s="1" t="s">
        <v>15</v>
      </c>
      <c r="C5" s="4">
        <v>43525</v>
      </c>
      <c r="D5" s="1" t="s">
        <v>16</v>
      </c>
      <c r="E5" s="8" t="s">
        <v>17</v>
      </c>
      <c r="F5" s="1">
        <f t="shared" ref="F5:F36" si="0">H5+G5</f>
        <v>98</v>
      </c>
      <c r="G5" s="1">
        <v>0</v>
      </c>
      <c r="H5" s="1">
        <v>98</v>
      </c>
      <c r="I5" s="3">
        <v>0</v>
      </c>
      <c r="J5" s="1" t="s">
        <v>18</v>
      </c>
      <c r="K5" s="1"/>
      <c r="L5" s="2"/>
    </row>
    <row r="6" spans="1:12" ht="12.75" customHeight="1" x14ac:dyDescent="0.2">
      <c r="A6" s="1" t="s">
        <v>14</v>
      </c>
      <c r="B6" s="1" t="s">
        <v>15</v>
      </c>
      <c r="C6" s="4">
        <v>43530</v>
      </c>
      <c r="D6" s="1" t="s">
        <v>19</v>
      </c>
      <c r="E6" s="8" t="s">
        <v>103</v>
      </c>
      <c r="F6" s="1">
        <f t="shared" si="0"/>
        <v>289</v>
      </c>
      <c r="G6" s="1">
        <v>0</v>
      </c>
      <c r="H6" s="1">
        <v>289</v>
      </c>
      <c r="I6" s="3">
        <v>0</v>
      </c>
      <c r="J6" s="1" t="s">
        <v>18</v>
      </c>
      <c r="K6" s="1"/>
      <c r="L6" s="2"/>
    </row>
    <row r="7" spans="1:12" ht="12.75" customHeight="1" x14ac:dyDescent="0.2">
      <c r="A7" s="1" t="s">
        <v>14</v>
      </c>
      <c r="B7" s="1" t="s">
        <v>15</v>
      </c>
      <c r="C7" s="4">
        <v>43532</v>
      </c>
      <c r="D7" s="1" t="s">
        <v>19</v>
      </c>
      <c r="E7" s="8" t="s">
        <v>104</v>
      </c>
      <c r="F7" s="1">
        <f t="shared" si="0"/>
        <v>236.5</v>
      </c>
      <c r="G7" s="1">
        <v>0</v>
      </c>
      <c r="H7" s="1">
        <v>236.5</v>
      </c>
      <c r="I7" s="3">
        <v>0</v>
      </c>
      <c r="J7" s="1" t="s">
        <v>18</v>
      </c>
      <c r="K7" s="1"/>
      <c r="L7" s="2"/>
    </row>
    <row r="8" spans="1:12" ht="12.75" customHeight="1" x14ac:dyDescent="0.2">
      <c r="A8" s="1" t="s">
        <v>20</v>
      </c>
      <c r="B8" s="1" t="s">
        <v>21</v>
      </c>
      <c r="C8" s="4">
        <v>43530</v>
      </c>
      <c r="D8" s="1" t="s">
        <v>19</v>
      </c>
      <c r="E8" s="8" t="s">
        <v>105</v>
      </c>
      <c r="F8" s="1">
        <f t="shared" si="0"/>
        <v>66</v>
      </c>
      <c r="G8" s="1">
        <v>11</v>
      </c>
      <c r="H8" s="1">
        <v>55</v>
      </c>
      <c r="I8" s="3">
        <v>0.2</v>
      </c>
      <c r="J8" s="1" t="s">
        <v>22</v>
      </c>
      <c r="K8" s="1"/>
      <c r="L8" s="2"/>
    </row>
    <row r="9" spans="1:12" ht="12.75" customHeight="1" x14ac:dyDescent="0.2">
      <c r="A9" s="1" t="s">
        <v>20</v>
      </c>
      <c r="B9" s="1" t="s">
        <v>21</v>
      </c>
      <c r="C9" s="4">
        <v>43530</v>
      </c>
      <c r="D9" s="1" t="s">
        <v>19</v>
      </c>
      <c r="E9" s="8" t="s">
        <v>106</v>
      </c>
      <c r="F9" s="1">
        <f t="shared" si="0"/>
        <v>99</v>
      </c>
      <c r="G9" s="1">
        <v>16.5</v>
      </c>
      <c r="H9" s="1">
        <v>82.5</v>
      </c>
      <c r="I9" s="3">
        <v>0.2</v>
      </c>
      <c r="J9" s="1" t="s">
        <v>22</v>
      </c>
      <c r="K9" s="1"/>
      <c r="L9" s="2"/>
    </row>
    <row r="10" spans="1:12" ht="12.75" customHeight="1" x14ac:dyDescent="0.2">
      <c r="A10" s="1" t="s">
        <v>20</v>
      </c>
      <c r="B10" s="1" t="s">
        <v>21</v>
      </c>
      <c r="C10" s="4">
        <v>43530</v>
      </c>
      <c r="D10" s="1" t="s">
        <v>19</v>
      </c>
      <c r="E10" s="8" t="s">
        <v>107</v>
      </c>
      <c r="F10" s="1">
        <f t="shared" si="0"/>
        <v>33</v>
      </c>
      <c r="G10" s="1">
        <v>5.5</v>
      </c>
      <c r="H10" s="1">
        <v>27.5</v>
      </c>
      <c r="I10" s="3">
        <v>0.2</v>
      </c>
      <c r="J10" s="1" t="s">
        <v>22</v>
      </c>
      <c r="K10" s="1"/>
      <c r="L10" s="2"/>
    </row>
    <row r="11" spans="1:12" ht="12.75" customHeight="1" x14ac:dyDescent="0.2">
      <c r="A11" s="1" t="s">
        <v>23</v>
      </c>
      <c r="B11" s="1" t="s">
        <v>24</v>
      </c>
      <c r="C11" s="4">
        <v>43545</v>
      </c>
      <c r="D11" s="1" t="s">
        <v>16</v>
      </c>
      <c r="E11" s="8" t="s">
        <v>108</v>
      </c>
      <c r="F11" s="1">
        <f t="shared" si="0"/>
        <v>3.09</v>
      </c>
      <c r="G11" s="1">
        <v>0</v>
      </c>
      <c r="H11" s="1">
        <v>3.09</v>
      </c>
      <c r="I11" s="3">
        <v>0</v>
      </c>
      <c r="J11" s="1" t="s">
        <v>18</v>
      </c>
      <c r="K11" s="1"/>
      <c r="L11" s="2"/>
    </row>
    <row r="12" spans="1:12" ht="12.75" customHeight="1" x14ac:dyDescent="0.2">
      <c r="A12" s="1" t="s">
        <v>25</v>
      </c>
      <c r="B12" s="1" t="s">
        <v>26</v>
      </c>
      <c r="C12" s="4">
        <v>43532</v>
      </c>
      <c r="D12" s="1" t="s">
        <v>16</v>
      </c>
      <c r="E12" s="1" t="s">
        <v>109</v>
      </c>
      <c r="F12" s="1">
        <f t="shared" si="0"/>
        <v>-21</v>
      </c>
      <c r="G12" s="1">
        <v>0</v>
      </c>
      <c r="H12" s="1">
        <v>-21</v>
      </c>
      <c r="I12" s="3">
        <v>0</v>
      </c>
      <c r="J12" s="1" t="s">
        <v>18</v>
      </c>
      <c r="K12" s="1"/>
      <c r="L12" s="2"/>
    </row>
    <row r="13" spans="1:12" ht="12.75" customHeight="1" x14ac:dyDescent="0.2">
      <c r="A13" s="1" t="s">
        <v>25</v>
      </c>
      <c r="B13" s="1" t="s">
        <v>26</v>
      </c>
      <c r="C13" s="4">
        <v>43543</v>
      </c>
      <c r="D13" s="1" t="s">
        <v>16</v>
      </c>
      <c r="E13" s="1" t="s">
        <v>27</v>
      </c>
      <c r="F13" s="1">
        <f t="shared" si="0"/>
        <v>-191.64</v>
      </c>
      <c r="G13" s="1">
        <v>-31.94</v>
      </c>
      <c r="H13" s="1">
        <v>-159.69999999999999</v>
      </c>
      <c r="I13" s="3">
        <v>0.2</v>
      </c>
      <c r="J13" s="1" t="s">
        <v>28</v>
      </c>
      <c r="K13" s="1"/>
      <c r="L13" s="2"/>
    </row>
    <row r="14" spans="1:12" ht="12.75" customHeight="1" x14ac:dyDescent="0.2">
      <c r="A14" s="1" t="s">
        <v>29</v>
      </c>
      <c r="B14" s="1" t="s">
        <v>30</v>
      </c>
      <c r="C14" s="4">
        <v>43528</v>
      </c>
      <c r="D14" s="1" t="s">
        <v>16</v>
      </c>
      <c r="E14" s="1" t="s">
        <v>110</v>
      </c>
      <c r="F14" s="1">
        <f t="shared" si="0"/>
        <v>-17.28</v>
      </c>
      <c r="G14" s="1">
        <v>-2.88</v>
      </c>
      <c r="H14" s="1">
        <v>-14.4</v>
      </c>
      <c r="I14" s="3">
        <v>0.2</v>
      </c>
      <c r="J14" s="1" t="s">
        <v>28</v>
      </c>
      <c r="K14" s="1"/>
      <c r="L14" s="2"/>
    </row>
    <row r="15" spans="1:12" ht="12.75" customHeight="1" x14ac:dyDescent="0.2">
      <c r="A15" s="1" t="s">
        <v>29</v>
      </c>
      <c r="B15" s="1" t="s">
        <v>30</v>
      </c>
      <c r="C15" s="4">
        <v>43539</v>
      </c>
      <c r="D15" s="1" t="s">
        <v>16</v>
      </c>
      <c r="E15" s="1" t="s">
        <v>158</v>
      </c>
      <c r="F15" s="1">
        <f t="shared" si="0"/>
        <v>-65</v>
      </c>
      <c r="G15" s="1">
        <v>-10.83</v>
      </c>
      <c r="H15" s="1">
        <v>-54.17</v>
      </c>
      <c r="I15" s="3">
        <v>0.2</v>
      </c>
      <c r="J15" s="1" t="s">
        <v>28</v>
      </c>
      <c r="K15" s="1"/>
      <c r="L15" s="2"/>
    </row>
    <row r="16" spans="1:12" ht="12.75" customHeight="1" x14ac:dyDescent="0.2">
      <c r="A16" s="1" t="s">
        <v>31</v>
      </c>
      <c r="B16" s="1" t="s">
        <v>32</v>
      </c>
      <c r="C16" s="4">
        <v>43532</v>
      </c>
      <c r="D16" s="1" t="s">
        <v>16</v>
      </c>
      <c r="E16" s="1" t="s">
        <v>111</v>
      </c>
      <c r="F16" s="1">
        <f t="shared" si="0"/>
        <v>-4.75</v>
      </c>
      <c r="G16" s="1">
        <v>0</v>
      </c>
      <c r="H16" s="1">
        <v>-4.75</v>
      </c>
      <c r="I16" s="3">
        <v>0</v>
      </c>
      <c r="J16" s="1" t="s">
        <v>18</v>
      </c>
      <c r="K16" s="1"/>
      <c r="L16" s="2"/>
    </row>
    <row r="17" spans="1:12" ht="12.75" customHeight="1" x14ac:dyDescent="0.2">
      <c r="A17" s="1" t="s">
        <v>31</v>
      </c>
      <c r="B17" s="1" t="s">
        <v>32</v>
      </c>
      <c r="C17" s="4">
        <v>43543</v>
      </c>
      <c r="D17" s="1" t="s">
        <v>16</v>
      </c>
      <c r="E17" s="1" t="s">
        <v>159</v>
      </c>
      <c r="F17" s="1">
        <f t="shared" si="0"/>
        <v>-788.56999999999994</v>
      </c>
      <c r="G17" s="1">
        <v>-131.43</v>
      </c>
      <c r="H17" s="1">
        <v>-657.14</v>
      </c>
      <c r="I17" s="3">
        <v>0.2</v>
      </c>
      <c r="J17" s="1" t="s">
        <v>28</v>
      </c>
      <c r="K17" s="1"/>
      <c r="L17" s="2"/>
    </row>
    <row r="18" spans="1:12" ht="12.75" customHeight="1" x14ac:dyDescent="0.2">
      <c r="A18" s="1" t="s">
        <v>31</v>
      </c>
      <c r="B18" s="1" t="s">
        <v>32</v>
      </c>
      <c r="C18" s="4">
        <v>43545</v>
      </c>
      <c r="D18" s="1" t="s">
        <v>16</v>
      </c>
      <c r="E18" s="1" t="s">
        <v>112</v>
      </c>
      <c r="F18" s="1">
        <f t="shared" si="0"/>
        <v>-8046.22</v>
      </c>
      <c r="G18" s="1">
        <v>-1341.04</v>
      </c>
      <c r="H18" s="1">
        <v>-6705.18</v>
      </c>
      <c r="I18" s="3">
        <v>0.2</v>
      </c>
      <c r="J18" s="1" t="s">
        <v>28</v>
      </c>
      <c r="K18" s="1"/>
      <c r="L18" s="2"/>
    </row>
    <row r="19" spans="1:12" ht="12.75" customHeight="1" x14ac:dyDescent="0.2">
      <c r="A19" s="1" t="s">
        <v>33</v>
      </c>
      <c r="B19" s="1" t="s">
        <v>34</v>
      </c>
      <c r="C19" s="4">
        <v>43539</v>
      </c>
      <c r="D19" s="1" t="s">
        <v>16</v>
      </c>
      <c r="E19" s="1" t="s">
        <v>129</v>
      </c>
      <c r="F19" s="1">
        <f t="shared" si="0"/>
        <v>-1200</v>
      </c>
      <c r="G19" s="1">
        <v>-200</v>
      </c>
      <c r="H19" s="1">
        <v>-1000</v>
      </c>
      <c r="I19" s="3">
        <v>0.2</v>
      </c>
      <c r="J19" s="1" t="s">
        <v>28</v>
      </c>
      <c r="K19" s="1"/>
      <c r="L19" s="2"/>
    </row>
    <row r="20" spans="1:12" ht="12.75" customHeight="1" x14ac:dyDescent="0.2">
      <c r="A20" s="1" t="s">
        <v>33</v>
      </c>
      <c r="B20" s="1" t="s">
        <v>34</v>
      </c>
      <c r="C20" s="4">
        <v>43539</v>
      </c>
      <c r="D20" s="1" t="s">
        <v>16</v>
      </c>
      <c r="E20" s="1" t="s">
        <v>113</v>
      </c>
      <c r="F20" s="1">
        <f t="shared" si="0"/>
        <v>-210</v>
      </c>
      <c r="G20" s="1">
        <v>-35</v>
      </c>
      <c r="H20" s="1">
        <v>-175</v>
      </c>
      <c r="I20" s="3">
        <v>0.2</v>
      </c>
      <c r="J20" s="1" t="s">
        <v>28</v>
      </c>
      <c r="K20" s="1"/>
      <c r="L20" s="2"/>
    </row>
    <row r="21" spans="1:12" ht="12.75" customHeight="1" x14ac:dyDescent="0.2">
      <c r="A21" s="1" t="s">
        <v>33</v>
      </c>
      <c r="B21" s="1" t="s">
        <v>34</v>
      </c>
      <c r="C21" s="4">
        <v>43539</v>
      </c>
      <c r="D21" s="1" t="s">
        <v>16</v>
      </c>
      <c r="E21" s="1" t="s">
        <v>114</v>
      </c>
      <c r="F21" s="1">
        <f t="shared" si="0"/>
        <v>-243.37</v>
      </c>
      <c r="G21" s="1">
        <v>-40.56</v>
      </c>
      <c r="H21" s="1">
        <v>-202.81</v>
      </c>
      <c r="I21" s="3">
        <v>0.2</v>
      </c>
      <c r="J21" s="1" t="s">
        <v>28</v>
      </c>
      <c r="K21" s="1" t="s">
        <v>35</v>
      </c>
      <c r="L21" s="2"/>
    </row>
    <row r="22" spans="1:12" ht="12.75" customHeight="1" x14ac:dyDescent="0.2">
      <c r="A22" s="1" t="s">
        <v>36</v>
      </c>
      <c r="B22" s="1" t="s">
        <v>37</v>
      </c>
      <c r="C22" s="4">
        <v>43551</v>
      </c>
      <c r="D22" s="1" t="s">
        <v>16</v>
      </c>
      <c r="E22" s="1" t="s">
        <v>38</v>
      </c>
      <c r="F22" s="1">
        <f t="shared" si="0"/>
        <v>-14.44</v>
      </c>
      <c r="G22" s="1">
        <v>0</v>
      </c>
      <c r="H22" s="1">
        <v>-14.44</v>
      </c>
      <c r="I22" s="3">
        <v>0</v>
      </c>
      <c r="J22" s="1" t="s">
        <v>18</v>
      </c>
      <c r="K22" s="1"/>
      <c r="L22" s="2"/>
    </row>
    <row r="23" spans="1:12" ht="12.75" customHeight="1" x14ac:dyDescent="0.2">
      <c r="A23" s="1" t="s">
        <v>36</v>
      </c>
      <c r="B23" s="1" t="s">
        <v>37</v>
      </c>
      <c r="C23" s="4">
        <v>43551</v>
      </c>
      <c r="D23" s="1" t="s">
        <v>16</v>
      </c>
      <c r="E23" s="1" t="s">
        <v>39</v>
      </c>
      <c r="F23" s="1">
        <f t="shared" si="0"/>
        <v>-12.38</v>
      </c>
      <c r="G23" s="1">
        <v>0</v>
      </c>
      <c r="H23" s="1">
        <v>-12.38</v>
      </c>
      <c r="I23" s="3">
        <v>0</v>
      </c>
      <c r="J23" s="1" t="s">
        <v>18</v>
      </c>
      <c r="K23" s="1"/>
      <c r="L23" s="2"/>
    </row>
    <row r="24" spans="1:12" ht="12.75" customHeight="1" x14ac:dyDescent="0.2">
      <c r="A24" s="1" t="s">
        <v>40</v>
      </c>
      <c r="B24" s="1" t="s">
        <v>41</v>
      </c>
      <c r="C24" s="4">
        <v>43525</v>
      </c>
      <c r="D24" s="1" t="s">
        <v>16</v>
      </c>
      <c r="E24" s="1" t="s">
        <v>115</v>
      </c>
      <c r="F24" s="1">
        <f t="shared" si="0"/>
        <v>-47</v>
      </c>
      <c r="G24" s="1">
        <v>-2.2400000000000002</v>
      </c>
      <c r="H24" s="1">
        <v>-44.76</v>
      </c>
      <c r="I24" s="3">
        <v>0.05</v>
      </c>
      <c r="J24" s="1" t="s">
        <v>42</v>
      </c>
      <c r="K24" s="1"/>
      <c r="L24" s="2"/>
    </row>
    <row r="25" spans="1:12" ht="12.75" customHeight="1" x14ac:dyDescent="0.2">
      <c r="A25" s="1" t="s">
        <v>40</v>
      </c>
      <c r="B25" s="1" t="s">
        <v>41</v>
      </c>
      <c r="C25" s="4">
        <v>43525</v>
      </c>
      <c r="D25" s="1" t="s">
        <v>16</v>
      </c>
      <c r="E25" s="1" t="s">
        <v>116</v>
      </c>
      <c r="F25" s="1">
        <f t="shared" si="0"/>
        <v>-29</v>
      </c>
      <c r="G25" s="1">
        <v>-1.38</v>
      </c>
      <c r="H25" s="1">
        <v>-27.62</v>
      </c>
      <c r="I25" s="3">
        <v>0.05</v>
      </c>
      <c r="J25" s="1" t="s">
        <v>42</v>
      </c>
      <c r="K25" s="1"/>
      <c r="L25" s="2"/>
    </row>
    <row r="26" spans="1:12" ht="12.75" customHeight="1" x14ac:dyDescent="0.2">
      <c r="A26" s="1" t="s">
        <v>40</v>
      </c>
      <c r="B26" s="1" t="s">
        <v>41</v>
      </c>
      <c r="C26" s="4">
        <v>43535</v>
      </c>
      <c r="D26" s="1" t="s">
        <v>16</v>
      </c>
      <c r="E26" s="8" t="s">
        <v>43</v>
      </c>
      <c r="F26" s="1">
        <f t="shared" si="0"/>
        <v>125.87</v>
      </c>
      <c r="G26" s="1">
        <v>0</v>
      </c>
      <c r="H26" s="1">
        <v>125.87</v>
      </c>
      <c r="I26" s="3">
        <v>0</v>
      </c>
      <c r="J26" s="1" t="s">
        <v>18</v>
      </c>
      <c r="K26" s="1"/>
      <c r="L26" s="2"/>
    </row>
    <row r="27" spans="1:12" ht="12.75" customHeight="1" x14ac:dyDescent="0.2">
      <c r="A27" s="1" t="s">
        <v>40</v>
      </c>
      <c r="B27" s="1" t="s">
        <v>41</v>
      </c>
      <c r="C27" s="4">
        <v>43535</v>
      </c>
      <c r="D27" s="1" t="s">
        <v>16</v>
      </c>
      <c r="E27" s="8" t="s">
        <v>44</v>
      </c>
      <c r="F27" s="1">
        <f t="shared" si="0"/>
        <v>2.2999999999999998</v>
      </c>
      <c r="G27" s="1">
        <v>0</v>
      </c>
      <c r="H27" s="1">
        <v>2.2999999999999998</v>
      </c>
      <c r="I27" s="3">
        <v>0</v>
      </c>
      <c r="J27" s="1" t="s">
        <v>18</v>
      </c>
      <c r="K27" s="1"/>
      <c r="L27" s="2"/>
    </row>
    <row r="28" spans="1:12" ht="12.75" customHeight="1" x14ac:dyDescent="0.2">
      <c r="A28" s="1" t="s">
        <v>45</v>
      </c>
      <c r="B28" s="1" t="s">
        <v>46</v>
      </c>
      <c r="C28" s="4">
        <v>43549</v>
      </c>
      <c r="D28" s="1" t="s">
        <v>16</v>
      </c>
      <c r="E28" s="1" t="s">
        <v>47</v>
      </c>
      <c r="F28" s="1">
        <f t="shared" si="0"/>
        <v>-3000</v>
      </c>
      <c r="G28" s="1">
        <v>0</v>
      </c>
      <c r="H28" s="1">
        <v>-3000</v>
      </c>
      <c r="I28" s="3">
        <v>0</v>
      </c>
      <c r="J28" s="1" t="s">
        <v>18</v>
      </c>
      <c r="K28" s="1"/>
      <c r="L28" s="2"/>
    </row>
    <row r="29" spans="1:12" ht="12.75" customHeight="1" x14ac:dyDescent="0.2">
      <c r="A29" s="1" t="s">
        <v>48</v>
      </c>
      <c r="B29" s="1" t="s">
        <v>49</v>
      </c>
      <c r="C29" s="4">
        <v>43532</v>
      </c>
      <c r="D29" s="1" t="s">
        <v>16</v>
      </c>
      <c r="E29" s="1" t="s">
        <v>117</v>
      </c>
      <c r="F29" s="1">
        <f t="shared" si="0"/>
        <v>-46.8</v>
      </c>
      <c r="G29" s="1">
        <v>-7.8</v>
      </c>
      <c r="H29" s="1">
        <v>-39</v>
      </c>
      <c r="I29" s="3">
        <v>0.2</v>
      </c>
      <c r="J29" s="1" t="s">
        <v>28</v>
      </c>
      <c r="K29" s="1"/>
      <c r="L29" s="2"/>
    </row>
    <row r="30" spans="1:12" ht="12.75" customHeight="1" x14ac:dyDescent="0.2">
      <c r="A30" s="1" t="s">
        <v>48</v>
      </c>
      <c r="B30" s="1" t="s">
        <v>49</v>
      </c>
      <c r="C30" s="4">
        <v>43537</v>
      </c>
      <c r="D30" s="1" t="s">
        <v>16</v>
      </c>
      <c r="E30" s="1" t="s">
        <v>50</v>
      </c>
      <c r="F30" s="1">
        <f t="shared" si="0"/>
        <v>-3438</v>
      </c>
      <c r="G30" s="1">
        <v>-573</v>
      </c>
      <c r="H30" s="1">
        <v>-2865</v>
      </c>
      <c r="I30" s="3">
        <v>0.2</v>
      </c>
      <c r="J30" s="1" t="s">
        <v>28</v>
      </c>
      <c r="K30" s="1" t="s">
        <v>51</v>
      </c>
      <c r="L30" s="2"/>
    </row>
    <row r="31" spans="1:12" ht="12.75" customHeight="1" x14ac:dyDescent="0.2">
      <c r="A31" s="1" t="s">
        <v>52</v>
      </c>
      <c r="B31" s="1" t="s">
        <v>53</v>
      </c>
      <c r="C31" s="4">
        <v>43539</v>
      </c>
      <c r="D31" s="1" t="s">
        <v>16</v>
      </c>
      <c r="E31" s="1" t="s">
        <v>118</v>
      </c>
      <c r="F31" s="1">
        <f t="shared" si="0"/>
        <v>-506.4</v>
      </c>
      <c r="G31" s="1">
        <v>-84.4</v>
      </c>
      <c r="H31" s="1">
        <v>-422</v>
      </c>
      <c r="I31" s="3">
        <v>0.2</v>
      </c>
      <c r="J31" s="1" t="s">
        <v>28</v>
      </c>
      <c r="K31" s="1"/>
      <c r="L31" s="2"/>
    </row>
    <row r="32" spans="1:12" ht="12.75" customHeight="1" x14ac:dyDescent="0.2">
      <c r="A32" s="1" t="s">
        <v>54</v>
      </c>
      <c r="B32" s="1" t="s">
        <v>55</v>
      </c>
      <c r="C32" s="4">
        <v>43539</v>
      </c>
      <c r="D32" s="1" t="s">
        <v>16</v>
      </c>
      <c r="E32" s="1" t="s">
        <v>119</v>
      </c>
      <c r="F32" s="1">
        <f t="shared" si="0"/>
        <v>-195</v>
      </c>
      <c r="G32" s="1">
        <v>-32.5</v>
      </c>
      <c r="H32" s="1">
        <v>-162.5</v>
      </c>
      <c r="I32" s="3">
        <v>0.2</v>
      </c>
      <c r="J32" s="1" t="s">
        <v>28</v>
      </c>
      <c r="K32" s="1"/>
      <c r="L32" s="2"/>
    </row>
    <row r="33" spans="1:12" ht="12.75" customHeight="1" x14ac:dyDescent="0.2">
      <c r="A33" s="1" t="s">
        <v>56</v>
      </c>
      <c r="B33" s="1" t="s">
        <v>57</v>
      </c>
      <c r="C33" s="4">
        <v>43539</v>
      </c>
      <c r="D33" s="1" t="s">
        <v>16</v>
      </c>
      <c r="E33" s="1" t="s">
        <v>120</v>
      </c>
      <c r="F33" s="1">
        <f t="shared" si="0"/>
        <v>-104</v>
      </c>
      <c r="G33" s="1">
        <v>-17.329999999999998</v>
      </c>
      <c r="H33" s="1">
        <v>-86.67</v>
      </c>
      <c r="I33" s="3">
        <v>0.2</v>
      </c>
      <c r="J33" s="1" t="s">
        <v>28</v>
      </c>
      <c r="K33" s="1"/>
      <c r="L33" s="2"/>
    </row>
    <row r="34" spans="1:12" ht="12.75" customHeight="1" x14ac:dyDescent="0.2">
      <c r="A34" s="1" t="s">
        <v>58</v>
      </c>
      <c r="B34" s="1" t="s">
        <v>59</v>
      </c>
      <c r="C34" s="4">
        <v>43551</v>
      </c>
      <c r="D34" s="1" t="s">
        <v>16</v>
      </c>
      <c r="E34" s="1" t="s">
        <v>38</v>
      </c>
      <c r="F34" s="1">
        <f t="shared" si="0"/>
        <v>-14.44</v>
      </c>
      <c r="G34" s="1">
        <v>0</v>
      </c>
      <c r="H34" s="1">
        <v>-14.44</v>
      </c>
      <c r="I34" s="3">
        <v>0</v>
      </c>
      <c r="J34" s="1" t="s">
        <v>18</v>
      </c>
      <c r="K34" s="1"/>
      <c r="L34" s="2"/>
    </row>
    <row r="35" spans="1:12" ht="12.75" customHeight="1" x14ac:dyDescent="0.2">
      <c r="A35" s="1" t="s">
        <v>58</v>
      </c>
      <c r="B35" s="1" t="s">
        <v>59</v>
      </c>
      <c r="C35" s="4">
        <v>43551</v>
      </c>
      <c r="D35" s="1" t="s">
        <v>16</v>
      </c>
      <c r="E35" s="1" t="s">
        <v>39</v>
      </c>
      <c r="F35" s="1">
        <f t="shared" si="0"/>
        <v>-12.37</v>
      </c>
      <c r="G35" s="1">
        <v>0</v>
      </c>
      <c r="H35" s="1">
        <v>-12.37</v>
      </c>
      <c r="I35" s="3">
        <v>0</v>
      </c>
      <c r="J35" s="1" t="s">
        <v>18</v>
      </c>
      <c r="K35" s="1"/>
      <c r="L35" s="2"/>
    </row>
    <row r="36" spans="1:12" ht="12.75" customHeight="1" x14ac:dyDescent="0.2">
      <c r="A36" s="1" t="s">
        <v>60</v>
      </c>
      <c r="B36" s="1" t="s">
        <v>61</v>
      </c>
      <c r="C36" s="4">
        <v>43539</v>
      </c>
      <c r="D36" s="1" t="s">
        <v>16</v>
      </c>
      <c r="E36" s="1" t="s">
        <v>121</v>
      </c>
      <c r="F36" s="1">
        <f t="shared" si="0"/>
        <v>-54</v>
      </c>
      <c r="G36" s="1">
        <v>-9</v>
      </c>
      <c r="H36" s="1">
        <v>-45</v>
      </c>
      <c r="I36" s="3">
        <v>0.2</v>
      </c>
      <c r="J36" s="1" t="s">
        <v>28</v>
      </c>
      <c r="K36" s="1"/>
      <c r="L36" s="2"/>
    </row>
    <row r="37" spans="1:12" ht="12.75" customHeight="1" x14ac:dyDescent="0.2">
      <c r="A37" s="1" t="s">
        <v>60</v>
      </c>
      <c r="B37" s="1" t="s">
        <v>61</v>
      </c>
      <c r="C37" s="4">
        <v>43539</v>
      </c>
      <c r="D37" s="1" t="s">
        <v>16</v>
      </c>
      <c r="E37" s="1" t="s">
        <v>122</v>
      </c>
      <c r="F37" s="1">
        <f t="shared" ref="F37:F68" si="1">H37+G37</f>
        <v>-360</v>
      </c>
      <c r="G37" s="1">
        <v>-60</v>
      </c>
      <c r="H37" s="1">
        <v>-300</v>
      </c>
      <c r="I37" s="3">
        <v>0.2</v>
      </c>
      <c r="J37" s="1" t="s">
        <v>28</v>
      </c>
      <c r="K37" s="1"/>
      <c r="L37" s="2"/>
    </row>
    <row r="38" spans="1:12" ht="12.75" customHeight="1" x14ac:dyDescent="0.2">
      <c r="A38" s="1" t="s">
        <v>60</v>
      </c>
      <c r="B38" s="1" t="s">
        <v>61</v>
      </c>
      <c r="C38" s="4">
        <v>43542</v>
      </c>
      <c r="D38" s="1" t="s">
        <v>16</v>
      </c>
      <c r="E38" s="1" t="s">
        <v>62</v>
      </c>
      <c r="F38" s="1">
        <f t="shared" si="1"/>
        <v>-81</v>
      </c>
      <c r="G38" s="1">
        <v>0</v>
      </c>
      <c r="H38" s="1">
        <v>-81</v>
      </c>
      <c r="I38" s="3">
        <v>0</v>
      </c>
      <c r="J38" s="1" t="s">
        <v>18</v>
      </c>
      <c r="K38" s="1"/>
      <c r="L38" s="2"/>
    </row>
    <row r="39" spans="1:12" ht="12.75" customHeight="1" x14ac:dyDescent="0.2">
      <c r="A39" s="1" t="s">
        <v>63</v>
      </c>
      <c r="B39" s="1" t="s">
        <v>64</v>
      </c>
      <c r="C39" s="4">
        <v>43539</v>
      </c>
      <c r="D39" s="1" t="s">
        <v>16</v>
      </c>
      <c r="E39" s="1" t="s">
        <v>123</v>
      </c>
      <c r="F39" s="1">
        <f t="shared" si="1"/>
        <v>-648</v>
      </c>
      <c r="G39" s="1">
        <v>-108</v>
      </c>
      <c r="H39" s="1">
        <v>-540</v>
      </c>
      <c r="I39" s="3">
        <v>0.2</v>
      </c>
      <c r="J39" s="1" t="s">
        <v>28</v>
      </c>
      <c r="K39" s="1"/>
      <c r="L39" s="2"/>
    </row>
    <row r="40" spans="1:12" ht="12.75" customHeight="1" x14ac:dyDescent="0.2">
      <c r="A40" s="1" t="s">
        <v>65</v>
      </c>
      <c r="B40" s="1" t="s">
        <v>66</v>
      </c>
      <c r="C40" s="4">
        <v>43539</v>
      </c>
      <c r="D40" s="1" t="s">
        <v>16</v>
      </c>
      <c r="E40" s="1" t="s">
        <v>124</v>
      </c>
      <c r="F40" s="1">
        <f t="shared" si="1"/>
        <v>-138</v>
      </c>
      <c r="G40" s="1">
        <v>-23</v>
      </c>
      <c r="H40" s="1">
        <v>-115</v>
      </c>
      <c r="I40" s="3">
        <v>0.2</v>
      </c>
      <c r="J40" s="1" t="s">
        <v>28</v>
      </c>
      <c r="K40" s="1"/>
      <c r="L40" s="2"/>
    </row>
    <row r="41" spans="1:12" ht="12.75" customHeight="1" x14ac:dyDescent="0.2">
      <c r="A41" s="1" t="s">
        <v>67</v>
      </c>
      <c r="B41" s="1" t="s">
        <v>68</v>
      </c>
      <c r="C41" s="4">
        <v>43543</v>
      </c>
      <c r="D41" s="1" t="s">
        <v>16</v>
      </c>
      <c r="E41" s="1" t="s">
        <v>136</v>
      </c>
      <c r="F41" s="1">
        <f t="shared" si="1"/>
        <v>-213.6</v>
      </c>
      <c r="G41" s="1">
        <v>-35.6</v>
      </c>
      <c r="H41" s="1">
        <v>-178</v>
      </c>
      <c r="I41" s="3">
        <v>0.2</v>
      </c>
      <c r="J41" s="1" t="s">
        <v>28</v>
      </c>
      <c r="K41" s="1"/>
      <c r="L41" s="2"/>
    </row>
    <row r="42" spans="1:12" ht="12.75" customHeight="1" x14ac:dyDescent="0.2">
      <c r="A42" s="1" t="s">
        <v>67</v>
      </c>
      <c r="B42" s="1" t="s">
        <v>68</v>
      </c>
      <c r="C42" s="4">
        <v>43543</v>
      </c>
      <c r="D42" s="1" t="s">
        <v>16</v>
      </c>
      <c r="E42" s="1" t="s">
        <v>137</v>
      </c>
      <c r="F42" s="1">
        <f t="shared" si="1"/>
        <v>-60</v>
      </c>
      <c r="G42" s="1">
        <v>-10</v>
      </c>
      <c r="H42" s="1">
        <v>-50</v>
      </c>
      <c r="I42" s="3">
        <v>0.2</v>
      </c>
      <c r="J42" s="1" t="s">
        <v>28</v>
      </c>
      <c r="K42" s="1"/>
      <c r="L42" s="2"/>
    </row>
    <row r="43" spans="1:12" ht="12.75" customHeight="1" x14ac:dyDescent="0.2">
      <c r="A43" s="1" t="s">
        <v>67</v>
      </c>
      <c r="B43" s="1" t="s">
        <v>68</v>
      </c>
      <c r="C43" s="4">
        <v>43545</v>
      </c>
      <c r="D43" s="1" t="s">
        <v>16</v>
      </c>
      <c r="E43" s="1" t="s">
        <v>134</v>
      </c>
      <c r="F43" s="1">
        <f t="shared" si="1"/>
        <v>-29.87</v>
      </c>
      <c r="G43" s="1">
        <v>-4.9800000000000004</v>
      </c>
      <c r="H43" s="1">
        <v>-24.89</v>
      </c>
      <c r="I43" s="3">
        <v>0.2</v>
      </c>
      <c r="J43" s="1" t="s">
        <v>28</v>
      </c>
      <c r="K43" s="1"/>
      <c r="L43" s="2"/>
    </row>
    <row r="44" spans="1:12" ht="12.75" customHeight="1" x14ac:dyDescent="0.2">
      <c r="A44" s="1" t="s">
        <v>67</v>
      </c>
      <c r="B44" s="1" t="s">
        <v>68</v>
      </c>
      <c r="C44" s="4">
        <v>43545</v>
      </c>
      <c r="D44" s="1" t="s">
        <v>16</v>
      </c>
      <c r="E44" s="1" t="s">
        <v>135</v>
      </c>
      <c r="F44" s="1">
        <f t="shared" si="1"/>
        <v>-213.6</v>
      </c>
      <c r="G44" s="1">
        <v>-35.6</v>
      </c>
      <c r="H44" s="1">
        <v>-178</v>
      </c>
      <c r="I44" s="3">
        <v>0.2</v>
      </c>
      <c r="J44" s="1" t="s">
        <v>28</v>
      </c>
      <c r="K44" s="1"/>
      <c r="L44" s="2"/>
    </row>
    <row r="45" spans="1:12" ht="12.75" customHeight="1" x14ac:dyDescent="0.2">
      <c r="A45" s="1" t="s">
        <v>69</v>
      </c>
      <c r="B45" s="1" t="s">
        <v>70</v>
      </c>
      <c r="C45" s="4">
        <v>43539</v>
      </c>
      <c r="D45" s="1" t="s">
        <v>16</v>
      </c>
      <c r="E45" s="8" t="s">
        <v>125</v>
      </c>
      <c r="F45" s="1">
        <f t="shared" si="1"/>
        <v>36</v>
      </c>
      <c r="G45" s="1">
        <v>6</v>
      </c>
      <c r="H45" s="1">
        <v>30</v>
      </c>
      <c r="I45" s="3">
        <v>0.2</v>
      </c>
      <c r="J45" s="1" t="s">
        <v>28</v>
      </c>
      <c r="K45" s="1"/>
      <c r="L45" s="2"/>
    </row>
    <row r="46" spans="1:12" ht="12.75" customHeight="1" x14ac:dyDescent="0.2">
      <c r="A46" s="1" t="s">
        <v>69</v>
      </c>
      <c r="B46" s="1" t="s">
        <v>70</v>
      </c>
      <c r="C46" s="4">
        <v>43551</v>
      </c>
      <c r="D46" s="1" t="s">
        <v>16</v>
      </c>
      <c r="E46" s="1" t="s">
        <v>71</v>
      </c>
      <c r="F46" s="1">
        <f t="shared" si="1"/>
        <v>-264</v>
      </c>
      <c r="G46" s="1">
        <v>-44</v>
      </c>
      <c r="H46" s="1">
        <v>-220</v>
      </c>
      <c r="I46" s="3">
        <v>0.2</v>
      </c>
      <c r="J46" s="1" t="s">
        <v>28</v>
      </c>
      <c r="K46" s="1"/>
      <c r="L46" s="2"/>
    </row>
    <row r="47" spans="1:12" ht="12.75" customHeight="1" x14ac:dyDescent="0.2">
      <c r="A47" s="1" t="s">
        <v>72</v>
      </c>
      <c r="B47" s="1" t="s">
        <v>73</v>
      </c>
      <c r="C47" s="4">
        <v>43525</v>
      </c>
      <c r="D47" s="1" t="s">
        <v>16</v>
      </c>
      <c r="E47" s="1" t="s">
        <v>126</v>
      </c>
      <c r="F47" s="1">
        <f t="shared" si="1"/>
        <v>-77</v>
      </c>
      <c r="G47" s="1">
        <v>-3.67</v>
      </c>
      <c r="H47" s="1">
        <v>-73.33</v>
      </c>
      <c r="I47" s="3">
        <v>0.05</v>
      </c>
      <c r="J47" s="1" t="s">
        <v>42</v>
      </c>
      <c r="K47" s="1"/>
      <c r="L47" s="2"/>
    </row>
    <row r="48" spans="1:12" ht="12.75" customHeight="1" x14ac:dyDescent="0.2">
      <c r="A48" s="1" t="s">
        <v>74</v>
      </c>
      <c r="B48" s="1" t="s">
        <v>75</v>
      </c>
      <c r="C48" s="4">
        <v>43552</v>
      </c>
      <c r="D48" s="1" t="s">
        <v>16</v>
      </c>
      <c r="E48" s="1" t="s">
        <v>130</v>
      </c>
      <c r="F48" s="1">
        <f t="shared" si="1"/>
        <v>-30.66</v>
      </c>
      <c r="G48" s="1">
        <v>-5.1100000000000003</v>
      </c>
      <c r="H48" s="1">
        <v>-25.55</v>
      </c>
      <c r="I48" s="3">
        <v>0.2</v>
      </c>
      <c r="J48" s="1" t="s">
        <v>28</v>
      </c>
      <c r="K48" s="1"/>
      <c r="L48" s="2"/>
    </row>
    <row r="49" spans="1:12" ht="12.75" customHeight="1" x14ac:dyDescent="0.2">
      <c r="A49" s="1" t="s">
        <v>76</v>
      </c>
      <c r="B49" s="1" t="s">
        <v>77</v>
      </c>
      <c r="C49" s="4">
        <v>43532</v>
      </c>
      <c r="D49" s="1" t="s">
        <v>16</v>
      </c>
      <c r="E49" s="1" t="s">
        <v>127</v>
      </c>
      <c r="F49" s="1">
        <f t="shared" si="1"/>
        <v>-13.92</v>
      </c>
      <c r="G49" s="1">
        <v>0</v>
      </c>
      <c r="H49" s="1">
        <v>-13.92</v>
      </c>
      <c r="I49" s="3">
        <v>0</v>
      </c>
      <c r="J49" s="1" t="s">
        <v>18</v>
      </c>
      <c r="K49" s="1"/>
      <c r="L49" s="2"/>
    </row>
    <row r="50" spans="1:12" ht="12.75" customHeight="1" x14ac:dyDescent="0.2">
      <c r="A50" s="1" t="s">
        <v>76</v>
      </c>
      <c r="B50" s="1" t="s">
        <v>77</v>
      </c>
      <c r="C50" s="4">
        <v>43544</v>
      </c>
      <c r="D50" s="1" t="s">
        <v>16</v>
      </c>
      <c r="E50" s="1" t="s">
        <v>127</v>
      </c>
      <c r="F50" s="1">
        <f t="shared" si="1"/>
        <v>-6.96</v>
      </c>
      <c r="G50" s="1">
        <v>0</v>
      </c>
      <c r="H50" s="1">
        <v>-6.96</v>
      </c>
      <c r="I50" s="3">
        <v>0</v>
      </c>
      <c r="J50" s="1" t="s">
        <v>18</v>
      </c>
      <c r="K50" s="1"/>
      <c r="L50" s="2"/>
    </row>
    <row r="51" spans="1:12" ht="12.75" customHeight="1" x14ac:dyDescent="0.2">
      <c r="A51" s="1" t="s">
        <v>78</v>
      </c>
      <c r="B51" s="1" t="s">
        <v>79</v>
      </c>
      <c r="C51" s="4">
        <v>43532</v>
      </c>
      <c r="D51" s="1" t="s">
        <v>16</v>
      </c>
      <c r="E51" s="1" t="s">
        <v>128</v>
      </c>
      <c r="F51" s="1">
        <f t="shared" si="1"/>
        <v>-4.5</v>
      </c>
      <c r="G51" s="1">
        <v>0</v>
      </c>
      <c r="H51" s="1">
        <v>-4.5</v>
      </c>
      <c r="I51" s="3">
        <v>0</v>
      </c>
      <c r="J51" s="1" t="s">
        <v>18</v>
      </c>
      <c r="K51" s="1"/>
      <c r="L51" s="2"/>
    </row>
    <row r="52" spans="1:12" ht="12.75" customHeight="1" x14ac:dyDescent="0.2">
      <c r="A52" s="1" t="s">
        <v>78</v>
      </c>
      <c r="B52" s="1" t="s">
        <v>79</v>
      </c>
      <c r="C52" s="4">
        <v>43532</v>
      </c>
      <c r="D52" s="1" t="s">
        <v>16</v>
      </c>
      <c r="E52" s="1" t="s">
        <v>128</v>
      </c>
      <c r="F52" s="1">
        <f t="shared" si="1"/>
        <v>-4.5</v>
      </c>
      <c r="G52" s="1">
        <v>0</v>
      </c>
      <c r="H52" s="1">
        <v>-4.5</v>
      </c>
      <c r="I52" s="3">
        <v>0</v>
      </c>
      <c r="J52" s="1" t="s">
        <v>18</v>
      </c>
      <c r="K52" s="1"/>
      <c r="L52" s="2"/>
    </row>
    <row r="53" spans="1:12" ht="12.75" customHeight="1" x14ac:dyDescent="0.2">
      <c r="A53" s="1" t="s">
        <v>78</v>
      </c>
      <c r="B53" s="1" t="s">
        <v>79</v>
      </c>
      <c r="C53" s="4">
        <v>43537</v>
      </c>
      <c r="D53" s="1" t="s">
        <v>16</v>
      </c>
      <c r="E53" s="1" t="s">
        <v>133</v>
      </c>
      <c r="F53" s="1">
        <f t="shared" si="1"/>
        <v>-19.46</v>
      </c>
      <c r="G53" s="1">
        <v>0</v>
      </c>
      <c r="H53" s="1">
        <v>-19.46</v>
      </c>
      <c r="I53" s="3">
        <v>0</v>
      </c>
      <c r="J53" s="1" t="s">
        <v>18</v>
      </c>
      <c r="K53" s="1"/>
      <c r="L53" s="2"/>
    </row>
    <row r="54" spans="1:12" ht="12.75" customHeight="1" x14ac:dyDescent="0.2">
      <c r="A54" s="1" t="s">
        <v>78</v>
      </c>
      <c r="B54" s="1" t="s">
        <v>79</v>
      </c>
      <c r="C54" s="4">
        <v>43551</v>
      </c>
      <c r="D54" s="1" t="s">
        <v>80</v>
      </c>
      <c r="E54" s="9" t="s">
        <v>81</v>
      </c>
      <c r="F54" s="1">
        <f t="shared" si="1"/>
        <v>-1462.18</v>
      </c>
      <c r="G54" s="1">
        <v>0</v>
      </c>
      <c r="H54" s="1">
        <v>-1462.18</v>
      </c>
      <c r="I54" s="3">
        <v>0</v>
      </c>
      <c r="J54" s="1" t="s">
        <v>18</v>
      </c>
      <c r="K54" s="1"/>
      <c r="L54" s="2"/>
    </row>
    <row r="55" spans="1:12" ht="12.75" customHeight="1" x14ac:dyDescent="0.2">
      <c r="A55" s="1" t="s">
        <v>78</v>
      </c>
      <c r="B55" s="1" t="s">
        <v>79</v>
      </c>
      <c r="C55" s="4">
        <v>43551</v>
      </c>
      <c r="D55" s="1" t="s">
        <v>80</v>
      </c>
      <c r="E55" s="9" t="s">
        <v>81</v>
      </c>
      <c r="F55" s="1">
        <f t="shared" si="1"/>
        <v>-104.9</v>
      </c>
      <c r="G55" s="1">
        <v>0</v>
      </c>
      <c r="H55" s="1">
        <v>-104.9</v>
      </c>
      <c r="I55" s="3">
        <v>0</v>
      </c>
      <c r="J55" s="1" t="s">
        <v>18</v>
      </c>
      <c r="K55" s="1"/>
      <c r="L55" s="2"/>
    </row>
    <row r="56" spans="1:12" ht="12.75" customHeight="1" x14ac:dyDescent="0.2">
      <c r="A56" s="1" t="s">
        <v>82</v>
      </c>
      <c r="B56" s="1" t="s">
        <v>83</v>
      </c>
      <c r="C56" s="4">
        <v>43544</v>
      </c>
      <c r="D56" s="1" t="s">
        <v>16</v>
      </c>
      <c r="E56" s="1" t="s">
        <v>128</v>
      </c>
      <c r="F56" s="1">
        <f t="shared" si="1"/>
        <v>-4.5</v>
      </c>
      <c r="G56" s="1">
        <v>0</v>
      </c>
      <c r="H56" s="1">
        <v>-4.5</v>
      </c>
      <c r="I56" s="3">
        <v>0</v>
      </c>
      <c r="J56" s="1" t="s">
        <v>18</v>
      </c>
      <c r="K56" s="1"/>
      <c r="L56" s="2"/>
    </row>
    <row r="57" spans="1:12" ht="12.75" customHeight="1" x14ac:dyDescent="0.2">
      <c r="A57" s="1" t="s">
        <v>84</v>
      </c>
      <c r="B57" s="1" t="s">
        <v>85</v>
      </c>
      <c r="C57" s="4">
        <v>43530</v>
      </c>
      <c r="D57" s="1" t="s">
        <v>16</v>
      </c>
      <c r="E57" s="1" t="s">
        <v>86</v>
      </c>
      <c r="F57" s="1">
        <f t="shared" si="1"/>
        <v>-80</v>
      </c>
      <c r="G57" s="1">
        <v>-13.33</v>
      </c>
      <c r="H57" s="1">
        <v>-66.67</v>
      </c>
      <c r="I57" s="3">
        <v>0.2</v>
      </c>
      <c r="J57" s="1" t="s">
        <v>28</v>
      </c>
      <c r="K57" s="1"/>
      <c r="L57" s="2"/>
    </row>
    <row r="58" spans="1:12" ht="12.75" customHeight="1" x14ac:dyDescent="0.2">
      <c r="A58" s="1" t="s">
        <v>84</v>
      </c>
      <c r="B58" s="1" t="s">
        <v>85</v>
      </c>
      <c r="C58" s="4">
        <v>43531</v>
      </c>
      <c r="D58" s="1" t="s">
        <v>16</v>
      </c>
      <c r="E58" s="1" t="s">
        <v>87</v>
      </c>
      <c r="F58" s="1">
        <f t="shared" si="1"/>
        <v>-210</v>
      </c>
      <c r="G58" s="1">
        <v>-35</v>
      </c>
      <c r="H58" s="1">
        <v>-175</v>
      </c>
      <c r="I58" s="3">
        <v>0.2</v>
      </c>
      <c r="J58" s="1" t="s">
        <v>28</v>
      </c>
      <c r="K58" s="1"/>
      <c r="L58" s="2"/>
    </row>
    <row r="59" spans="1:12" ht="12.75" customHeight="1" x14ac:dyDescent="0.2">
      <c r="A59" s="1" t="s">
        <v>88</v>
      </c>
      <c r="B59" s="1" t="s">
        <v>89</v>
      </c>
      <c r="C59" s="4">
        <v>43525</v>
      </c>
      <c r="D59" s="1" t="s">
        <v>16</v>
      </c>
      <c r="E59" s="1" t="s">
        <v>131</v>
      </c>
      <c r="F59" s="1">
        <f t="shared" si="1"/>
        <v>-26.4</v>
      </c>
      <c r="G59" s="1">
        <v>-4.4000000000000004</v>
      </c>
      <c r="H59" s="1">
        <v>-22</v>
      </c>
      <c r="I59" s="3">
        <v>0.2</v>
      </c>
      <c r="J59" s="1" t="s">
        <v>28</v>
      </c>
      <c r="K59" s="1"/>
      <c r="L59" s="2"/>
    </row>
    <row r="60" spans="1:12" ht="12.75" customHeight="1" x14ac:dyDescent="0.2">
      <c r="A60" s="1" t="s">
        <v>88</v>
      </c>
      <c r="B60" s="1" t="s">
        <v>89</v>
      </c>
      <c r="C60" s="4">
        <v>43525</v>
      </c>
      <c r="D60" s="1" t="s">
        <v>16</v>
      </c>
      <c r="E60" s="1" t="s">
        <v>131</v>
      </c>
      <c r="F60" s="1">
        <f t="shared" si="1"/>
        <v>-26.4</v>
      </c>
      <c r="G60" s="1">
        <v>-4.4000000000000004</v>
      </c>
      <c r="H60" s="1">
        <v>-22</v>
      </c>
      <c r="I60" s="3">
        <v>0.2</v>
      </c>
      <c r="J60" s="1" t="s">
        <v>28</v>
      </c>
      <c r="K60" s="1"/>
      <c r="L60" s="2"/>
    </row>
    <row r="61" spans="1:12" ht="12.75" customHeight="1" x14ac:dyDescent="0.2">
      <c r="A61" s="1" t="s">
        <v>88</v>
      </c>
      <c r="B61" s="1" t="s">
        <v>89</v>
      </c>
      <c r="C61" s="4">
        <v>43525</v>
      </c>
      <c r="D61" s="1" t="s">
        <v>16</v>
      </c>
      <c r="E61" s="1" t="s">
        <v>131</v>
      </c>
      <c r="F61" s="1">
        <f t="shared" si="1"/>
        <v>-26.4</v>
      </c>
      <c r="G61" s="1">
        <v>-4.4000000000000004</v>
      </c>
      <c r="H61" s="1">
        <v>-22</v>
      </c>
      <c r="I61" s="3">
        <v>0.2</v>
      </c>
      <c r="J61" s="1" t="s">
        <v>28</v>
      </c>
      <c r="K61" s="1"/>
      <c r="L61" s="2"/>
    </row>
    <row r="62" spans="1:12" ht="12.75" customHeight="1" x14ac:dyDescent="0.2">
      <c r="A62" s="1" t="s">
        <v>88</v>
      </c>
      <c r="B62" s="1" t="s">
        <v>89</v>
      </c>
      <c r="C62" s="4">
        <v>43525</v>
      </c>
      <c r="D62" s="1" t="s">
        <v>16</v>
      </c>
      <c r="E62" s="1" t="s">
        <v>90</v>
      </c>
      <c r="F62" s="1">
        <f t="shared" si="1"/>
        <v>-2.4</v>
      </c>
      <c r="G62" s="1">
        <v>-0.4</v>
      </c>
      <c r="H62" s="1">
        <v>-2</v>
      </c>
      <c r="I62" s="3">
        <v>0.2</v>
      </c>
      <c r="J62" s="1" t="s">
        <v>28</v>
      </c>
      <c r="K62" s="1"/>
      <c r="L62" s="2"/>
    </row>
    <row r="63" spans="1:12" ht="12.75" customHeight="1" x14ac:dyDescent="0.2">
      <c r="A63" s="1" t="s">
        <v>91</v>
      </c>
      <c r="B63" s="1" t="s">
        <v>92</v>
      </c>
      <c r="C63" s="4">
        <v>43546</v>
      </c>
      <c r="D63" s="1" t="s">
        <v>16</v>
      </c>
      <c r="E63" s="1" t="s">
        <v>93</v>
      </c>
      <c r="F63" s="1">
        <f t="shared" si="1"/>
        <v>-309.68</v>
      </c>
      <c r="G63" s="1">
        <v>-51.61</v>
      </c>
      <c r="H63" s="1">
        <v>-258.07</v>
      </c>
      <c r="I63" s="3">
        <v>0.2</v>
      </c>
      <c r="J63" s="1" t="s">
        <v>28</v>
      </c>
      <c r="K63" s="1"/>
      <c r="L63" s="2"/>
    </row>
    <row r="64" spans="1:12" ht="12.75" customHeight="1" x14ac:dyDescent="0.2">
      <c r="A64" s="1" t="s">
        <v>94</v>
      </c>
      <c r="B64" s="1" t="s">
        <v>95</v>
      </c>
      <c r="C64" s="4">
        <v>43537</v>
      </c>
      <c r="D64" s="1" t="s">
        <v>16</v>
      </c>
      <c r="E64" s="1" t="s">
        <v>132</v>
      </c>
      <c r="F64" s="1">
        <f t="shared" si="1"/>
        <v>-23.35</v>
      </c>
      <c r="G64" s="1">
        <v>0</v>
      </c>
      <c r="H64" s="1">
        <v>-23.35</v>
      </c>
      <c r="I64" s="3">
        <v>0</v>
      </c>
      <c r="J64" s="1" t="s">
        <v>18</v>
      </c>
      <c r="K64" s="1"/>
      <c r="L64" s="2"/>
    </row>
    <row r="65" spans="1:12" ht="12.75" customHeight="1" x14ac:dyDescent="0.2">
      <c r="A65" s="1" t="s">
        <v>96</v>
      </c>
      <c r="B65" s="1" t="s">
        <v>97</v>
      </c>
      <c r="C65" s="4">
        <v>43550</v>
      </c>
      <c r="D65" s="1" t="s">
        <v>16</v>
      </c>
      <c r="E65" s="1" t="s">
        <v>98</v>
      </c>
      <c r="F65" s="1">
        <f t="shared" si="1"/>
        <v>-1221.96</v>
      </c>
      <c r="G65" s="1">
        <v>0</v>
      </c>
      <c r="H65" s="1">
        <v>-1221.96</v>
      </c>
      <c r="I65" s="3">
        <v>0</v>
      </c>
      <c r="J65" s="1" t="s">
        <v>18</v>
      </c>
      <c r="K65" s="1"/>
      <c r="L65" s="2"/>
    </row>
    <row r="66" spans="1:12" ht="12.75" customHeight="1" x14ac:dyDescent="0.2">
      <c r="A66" s="1" t="s">
        <v>96</v>
      </c>
      <c r="B66" s="1" t="s">
        <v>97</v>
      </c>
      <c r="C66" s="4">
        <v>43551</v>
      </c>
      <c r="D66" s="1" t="s">
        <v>80</v>
      </c>
      <c r="E66" s="9" t="s">
        <v>81</v>
      </c>
      <c r="F66" s="1">
        <f t="shared" si="1"/>
        <v>1221.96</v>
      </c>
      <c r="G66" s="1">
        <v>0</v>
      </c>
      <c r="H66" s="1">
        <v>1221.96</v>
      </c>
      <c r="I66" s="3">
        <v>0</v>
      </c>
      <c r="J66" s="1" t="s">
        <v>18</v>
      </c>
      <c r="K66" s="1"/>
      <c r="L66" s="2"/>
    </row>
    <row r="67" spans="1:12" ht="12.75" customHeight="1" x14ac:dyDescent="0.2">
      <c r="A67" s="1" t="s">
        <v>99</v>
      </c>
      <c r="B67" s="1" t="s">
        <v>100</v>
      </c>
      <c r="C67" s="4">
        <v>43549</v>
      </c>
      <c r="D67" s="1" t="s">
        <v>16</v>
      </c>
      <c r="E67" s="1" t="s">
        <v>101</v>
      </c>
      <c r="F67" s="1">
        <f t="shared" si="1"/>
        <v>-345.12</v>
      </c>
      <c r="G67" s="1">
        <v>0</v>
      </c>
      <c r="H67" s="1">
        <v>-345.12</v>
      </c>
      <c r="I67" s="3">
        <v>0</v>
      </c>
      <c r="J67" s="1" t="s">
        <v>18</v>
      </c>
      <c r="K67" s="1"/>
      <c r="L67" s="2"/>
    </row>
    <row r="68" spans="1:12" ht="12.75" customHeight="1" x14ac:dyDescent="0.2">
      <c r="A68" s="1" t="s">
        <v>99</v>
      </c>
      <c r="B68" s="1" t="s">
        <v>100</v>
      </c>
      <c r="C68" s="4">
        <v>43551</v>
      </c>
      <c r="D68" s="1" t="s">
        <v>80</v>
      </c>
      <c r="E68" s="9" t="s">
        <v>81</v>
      </c>
      <c r="F68" s="1">
        <f t="shared" si="1"/>
        <v>345.12</v>
      </c>
      <c r="G68" s="1">
        <v>0</v>
      </c>
      <c r="H68" s="1">
        <v>345.12</v>
      </c>
      <c r="I68" s="3">
        <v>0</v>
      </c>
      <c r="J68" s="1" t="s">
        <v>18</v>
      </c>
      <c r="K68" s="1"/>
      <c r="L68" s="2"/>
    </row>
    <row r="69" spans="1:12" ht="12.75" customHeight="1" x14ac:dyDescent="0.2">
      <c r="A69" s="6" t="s">
        <v>102</v>
      </c>
      <c r="B69" s="6"/>
      <c r="C69" s="6"/>
      <c r="D69" s="6"/>
      <c r="E69" s="6"/>
      <c r="F69" s="7">
        <f>H69+G69</f>
        <v>-21714.179999999997</v>
      </c>
      <c r="G69" s="7">
        <f>SUM(G5:G68)</f>
        <v>-2925.8300000000004</v>
      </c>
      <c r="H69" s="7">
        <f>SUM(H5:H68)</f>
        <v>-18788.349999999995</v>
      </c>
      <c r="I69" s="6"/>
      <c r="J69" s="6"/>
      <c r="K69" s="6"/>
      <c r="L69" s="2"/>
    </row>
    <row r="71" spans="1:12" ht="12.75" customHeight="1" x14ac:dyDescent="0.2">
      <c r="E71" s="10" t="s">
        <v>138</v>
      </c>
    </row>
    <row r="72" spans="1:12" ht="12.75" customHeight="1" x14ac:dyDescent="0.2">
      <c r="E72" s="11" t="s">
        <v>153</v>
      </c>
    </row>
    <row r="73" spans="1:12" ht="12.75" customHeight="1" x14ac:dyDescent="0.2">
      <c r="E73" s="11" t="s">
        <v>152</v>
      </c>
      <c r="F73" t="s">
        <v>151</v>
      </c>
    </row>
    <row r="74" spans="1:12" ht="12.75" customHeight="1" x14ac:dyDescent="0.2">
      <c r="F74" t="s">
        <v>150</v>
      </c>
    </row>
    <row r="75" spans="1:12" ht="12.75" customHeight="1" x14ac:dyDescent="0.2">
      <c r="F75" t="s">
        <v>154</v>
      </c>
    </row>
    <row r="76" spans="1:12" ht="12.75" customHeight="1" x14ac:dyDescent="0.2">
      <c r="E76">
        <v>1</v>
      </c>
      <c r="F76" s="15" t="s">
        <v>157</v>
      </c>
      <c r="G76" s="16" t="s">
        <v>155</v>
      </c>
    </row>
    <row r="77" spans="1:12" ht="12.75" customHeight="1" x14ac:dyDescent="0.2">
      <c r="F77" s="13" t="s">
        <v>139</v>
      </c>
      <c r="G77" s="13"/>
    </row>
    <row r="78" spans="1:12" ht="12.75" customHeight="1" x14ac:dyDescent="0.2">
      <c r="F78" s="13" t="s">
        <v>140</v>
      </c>
      <c r="G78" s="13"/>
      <c r="I78" t="s">
        <v>141</v>
      </c>
    </row>
    <row r="79" spans="1:12" ht="12.75" customHeight="1" x14ac:dyDescent="0.2">
      <c r="F79" s="13" t="s">
        <v>142</v>
      </c>
      <c r="G79" s="13"/>
    </row>
    <row r="80" spans="1:12" ht="12.75" customHeight="1" x14ac:dyDescent="0.2">
      <c r="E80" s="12" t="s">
        <v>156</v>
      </c>
      <c r="F80" s="13" t="s">
        <v>143</v>
      </c>
      <c r="G80" s="14">
        <v>15000</v>
      </c>
      <c r="I80" t="s">
        <v>144</v>
      </c>
    </row>
    <row r="81" spans="5:7" ht="12.75" customHeight="1" x14ac:dyDescent="0.2">
      <c r="E81" t="s">
        <v>156</v>
      </c>
      <c r="F81" s="13" t="s">
        <v>145</v>
      </c>
      <c r="G81" s="14">
        <v>11424</v>
      </c>
    </row>
    <row r="82" spans="5:7" ht="12.75" customHeight="1" x14ac:dyDescent="0.2">
      <c r="E82">
        <v>2</v>
      </c>
      <c r="F82" s="13" t="s">
        <v>146</v>
      </c>
      <c r="G82" s="14">
        <v>26424</v>
      </c>
    </row>
    <row r="83" spans="5:7" ht="12.75" customHeight="1" x14ac:dyDescent="0.2">
      <c r="E83">
        <v>3</v>
      </c>
      <c r="F83" s="13" t="s">
        <v>147</v>
      </c>
      <c r="G83" s="14">
        <v>73082</v>
      </c>
    </row>
    <row r="84" spans="5:7" ht="12.75" customHeight="1" x14ac:dyDescent="0.2">
      <c r="E84">
        <v>4</v>
      </c>
      <c r="F84" s="13" t="s">
        <v>148</v>
      </c>
      <c r="G84" s="14">
        <v>99506</v>
      </c>
    </row>
    <row r="85" spans="5:7" ht="12.75" customHeight="1" x14ac:dyDescent="0.2">
      <c r="E85">
        <v>5</v>
      </c>
      <c r="F85" s="13" t="s">
        <v>149</v>
      </c>
      <c r="G85" s="14">
        <v>50112.74</v>
      </c>
    </row>
  </sheetData>
  <mergeCells count="3">
    <mergeCell ref="A1:K1"/>
    <mergeCell ref="A2:K2"/>
    <mergeCell ref="A3:K3"/>
  </mergeCells>
  <pageMargins left="0.75" right="0.75" top="1" bottom="1" header="0.5" footer="0.5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gemma</cp:lastModifiedBy>
  <cp:lastPrinted>2019-04-05T09:59:52Z</cp:lastPrinted>
  <dcterms:created xsi:type="dcterms:W3CDTF">2019-04-03T08:58:58Z</dcterms:created>
  <dcterms:modified xsi:type="dcterms:W3CDTF">2019-06-13T10:21:17Z</dcterms:modified>
</cp:coreProperties>
</file>